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EDILMA FESTAS\FESTA CHIC\"/>
    </mc:Choice>
  </mc:AlternateContent>
  <xr:revisionPtr revIDLastSave="0" documentId="8_{74F0BF61-156E-42A1-8C47-92D06B2C9756}" xr6:coauthVersionLast="47" xr6:coauthVersionMax="47" xr10:uidLastSave="{00000000-0000-0000-0000-000000000000}"/>
  <bookViews>
    <workbookView xWindow="-120" yWindow="-120" windowWidth="17520" windowHeight="12600" tabRatio="500" xr2:uid="{00000000-000D-0000-FFFF-FFFF00000000}"/>
  </bookViews>
  <sheets>
    <sheet name="PEDIDO" sheetId="1" r:id="rId1"/>
    <sheet name="TABELA RASUL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49" i="1" l="1"/>
  <c r="B149" i="1"/>
  <c r="J148" i="1"/>
  <c r="K148" i="1" s="1"/>
  <c r="I148" i="1"/>
  <c r="H148" i="1"/>
  <c r="C148" i="1"/>
  <c r="J147" i="1"/>
  <c r="K147" i="1" s="1"/>
  <c r="I147" i="1"/>
  <c r="H147" i="1"/>
  <c r="C147" i="1"/>
  <c r="J146" i="1"/>
  <c r="K146" i="1" s="1"/>
  <c r="I146" i="1"/>
  <c r="H146" i="1"/>
  <c r="C146" i="1"/>
  <c r="J145" i="1"/>
  <c r="K145" i="1" s="1"/>
  <c r="I145" i="1"/>
  <c r="H145" i="1"/>
  <c r="C145" i="1"/>
  <c r="J144" i="1"/>
  <c r="K144" i="1" s="1"/>
  <c r="I144" i="1"/>
  <c r="H144" i="1"/>
  <c r="C144" i="1"/>
  <c r="J143" i="1"/>
  <c r="K143" i="1" s="1"/>
  <c r="I143" i="1"/>
  <c r="H143" i="1"/>
  <c r="C143" i="1"/>
  <c r="J142" i="1"/>
  <c r="K142" i="1" s="1"/>
  <c r="I142" i="1"/>
  <c r="H142" i="1"/>
  <c r="C142" i="1"/>
  <c r="J141" i="1"/>
  <c r="K141" i="1" s="1"/>
  <c r="I141" i="1"/>
  <c r="H141" i="1"/>
  <c r="C141" i="1"/>
  <c r="J140" i="1"/>
  <c r="K140" i="1" s="1"/>
  <c r="I140" i="1"/>
  <c r="H140" i="1"/>
  <c r="C140" i="1"/>
  <c r="J139" i="1"/>
  <c r="K139" i="1" s="1"/>
  <c r="I139" i="1"/>
  <c r="H139" i="1"/>
  <c r="C139" i="1"/>
  <c r="J138" i="1"/>
  <c r="K138" i="1" s="1"/>
  <c r="I138" i="1"/>
  <c r="H138" i="1"/>
  <c r="C138" i="1"/>
  <c r="J137" i="1"/>
  <c r="K137" i="1" s="1"/>
  <c r="I137" i="1"/>
  <c r="H137" i="1"/>
  <c r="C137" i="1"/>
  <c r="J136" i="1"/>
  <c r="K136" i="1" s="1"/>
  <c r="I136" i="1"/>
  <c r="H136" i="1"/>
  <c r="C136" i="1"/>
  <c r="J135" i="1"/>
  <c r="K135" i="1" s="1"/>
  <c r="I135" i="1"/>
  <c r="H135" i="1"/>
  <c r="C135" i="1"/>
  <c r="J134" i="1"/>
  <c r="K134" i="1" s="1"/>
  <c r="I134" i="1"/>
  <c r="H134" i="1"/>
  <c r="C134" i="1"/>
  <c r="J133" i="1"/>
  <c r="K133" i="1" s="1"/>
  <c r="I133" i="1"/>
  <c r="H133" i="1"/>
  <c r="C133" i="1"/>
  <c r="J132" i="1"/>
  <c r="K132" i="1" s="1"/>
  <c r="I132" i="1"/>
  <c r="H132" i="1"/>
  <c r="C132" i="1"/>
  <c r="J131" i="1"/>
  <c r="K131" i="1" s="1"/>
  <c r="I131" i="1"/>
  <c r="H131" i="1"/>
  <c r="C131" i="1"/>
  <c r="J130" i="1"/>
  <c r="K130" i="1" s="1"/>
  <c r="I130" i="1"/>
  <c r="H130" i="1"/>
  <c r="C130" i="1"/>
  <c r="J129" i="1"/>
  <c r="K129" i="1" s="1"/>
  <c r="I129" i="1"/>
  <c r="H129" i="1"/>
  <c r="C129" i="1"/>
  <c r="J128" i="1"/>
  <c r="K128" i="1" s="1"/>
  <c r="I128" i="1"/>
  <c r="H128" i="1"/>
  <c r="C128" i="1"/>
  <c r="J127" i="1"/>
  <c r="K127" i="1" s="1"/>
  <c r="I127" i="1"/>
  <c r="H127" i="1"/>
  <c r="C127" i="1"/>
  <c r="J126" i="1"/>
  <c r="K126" i="1" s="1"/>
  <c r="I126" i="1"/>
  <c r="H126" i="1"/>
  <c r="C126" i="1"/>
  <c r="J125" i="1"/>
  <c r="K125" i="1" s="1"/>
  <c r="I125" i="1"/>
  <c r="H125" i="1"/>
  <c r="C125" i="1"/>
  <c r="J124" i="1"/>
  <c r="K124" i="1" s="1"/>
  <c r="I124" i="1"/>
  <c r="H124" i="1"/>
  <c r="C124" i="1"/>
  <c r="J123" i="1"/>
  <c r="K123" i="1" s="1"/>
  <c r="I123" i="1"/>
  <c r="H123" i="1"/>
  <c r="C123" i="1"/>
  <c r="J122" i="1"/>
  <c r="K122" i="1" s="1"/>
  <c r="I122" i="1"/>
  <c r="H122" i="1"/>
  <c r="C122" i="1"/>
  <c r="J121" i="1"/>
  <c r="K121" i="1" s="1"/>
  <c r="I121" i="1"/>
  <c r="H121" i="1"/>
  <c r="C121" i="1"/>
  <c r="J120" i="1"/>
  <c r="K120" i="1" s="1"/>
  <c r="I120" i="1"/>
  <c r="H120" i="1"/>
  <c r="C120" i="1"/>
  <c r="J119" i="1"/>
  <c r="K119" i="1" s="1"/>
  <c r="I119" i="1"/>
  <c r="H119" i="1"/>
  <c r="C119" i="1"/>
  <c r="J118" i="1"/>
  <c r="K118" i="1" s="1"/>
  <c r="I118" i="1"/>
  <c r="H118" i="1"/>
  <c r="C118" i="1"/>
  <c r="J117" i="1"/>
  <c r="K117" i="1" s="1"/>
  <c r="I117" i="1"/>
  <c r="H117" i="1"/>
  <c r="C117" i="1"/>
  <c r="J116" i="1"/>
  <c r="K116" i="1" s="1"/>
  <c r="I116" i="1"/>
  <c r="H116" i="1"/>
  <c r="C116" i="1"/>
  <c r="J115" i="1"/>
  <c r="K115" i="1" s="1"/>
  <c r="I115" i="1"/>
  <c r="H115" i="1"/>
  <c r="C115" i="1"/>
  <c r="J114" i="1"/>
  <c r="K114" i="1" s="1"/>
  <c r="I114" i="1"/>
  <c r="H114" i="1"/>
  <c r="C114" i="1"/>
  <c r="J113" i="1"/>
  <c r="K113" i="1" s="1"/>
  <c r="I113" i="1"/>
  <c r="H113" i="1"/>
  <c r="C113" i="1"/>
  <c r="J112" i="1"/>
  <c r="K112" i="1" s="1"/>
  <c r="I112" i="1"/>
  <c r="H112" i="1"/>
  <c r="C112" i="1"/>
  <c r="J111" i="1"/>
  <c r="K111" i="1" s="1"/>
  <c r="I111" i="1"/>
  <c r="H111" i="1"/>
  <c r="C111" i="1"/>
  <c r="J110" i="1"/>
  <c r="K110" i="1" s="1"/>
  <c r="I110" i="1"/>
  <c r="H110" i="1"/>
  <c r="C110" i="1"/>
  <c r="J109" i="1"/>
  <c r="K109" i="1" s="1"/>
  <c r="I109" i="1"/>
  <c r="H109" i="1"/>
  <c r="C109" i="1"/>
  <c r="J108" i="1"/>
  <c r="K108" i="1" s="1"/>
  <c r="I108" i="1"/>
  <c r="H108" i="1"/>
  <c r="C108" i="1"/>
  <c r="J107" i="1"/>
  <c r="K107" i="1" s="1"/>
  <c r="I107" i="1"/>
  <c r="H107" i="1"/>
  <c r="C107" i="1"/>
  <c r="J106" i="1"/>
  <c r="K106" i="1" s="1"/>
  <c r="I106" i="1"/>
  <c r="H106" i="1"/>
  <c r="C106" i="1"/>
  <c r="J105" i="1"/>
  <c r="K105" i="1" s="1"/>
  <c r="I105" i="1"/>
  <c r="H105" i="1"/>
  <c r="C105" i="1"/>
  <c r="J104" i="1"/>
  <c r="K104" i="1" s="1"/>
  <c r="I104" i="1"/>
  <c r="H104" i="1"/>
  <c r="C104" i="1"/>
  <c r="J103" i="1"/>
  <c r="K103" i="1" s="1"/>
  <c r="I103" i="1"/>
  <c r="H103" i="1"/>
  <c r="C103" i="1"/>
  <c r="J102" i="1"/>
  <c r="K102" i="1" s="1"/>
  <c r="I102" i="1"/>
  <c r="H102" i="1"/>
  <c r="C102" i="1"/>
  <c r="J101" i="1"/>
  <c r="K101" i="1" s="1"/>
  <c r="I101" i="1"/>
  <c r="H101" i="1"/>
  <c r="C101" i="1"/>
  <c r="J100" i="1"/>
  <c r="K100" i="1" s="1"/>
  <c r="I100" i="1"/>
  <c r="H100" i="1"/>
  <c r="C100" i="1"/>
  <c r="J99" i="1"/>
  <c r="K99" i="1" s="1"/>
  <c r="I99" i="1"/>
  <c r="H99" i="1"/>
  <c r="C99" i="1"/>
  <c r="J98" i="1"/>
  <c r="K98" i="1" s="1"/>
  <c r="I98" i="1"/>
  <c r="H98" i="1"/>
  <c r="C98" i="1"/>
  <c r="J97" i="1"/>
  <c r="K97" i="1" s="1"/>
  <c r="I97" i="1"/>
  <c r="H97" i="1"/>
  <c r="C97" i="1"/>
  <c r="J96" i="1"/>
  <c r="K96" i="1" s="1"/>
  <c r="I96" i="1"/>
  <c r="H96" i="1"/>
  <c r="C96" i="1"/>
  <c r="J95" i="1"/>
  <c r="K95" i="1" s="1"/>
  <c r="I95" i="1"/>
  <c r="H95" i="1"/>
  <c r="C95" i="1"/>
  <c r="J94" i="1"/>
  <c r="K94" i="1" s="1"/>
  <c r="I94" i="1"/>
  <c r="H94" i="1"/>
  <c r="C94" i="1"/>
  <c r="J93" i="1"/>
  <c r="K93" i="1" s="1"/>
  <c r="I93" i="1"/>
  <c r="H93" i="1"/>
  <c r="C93" i="1"/>
  <c r="J92" i="1"/>
  <c r="K92" i="1" s="1"/>
  <c r="I92" i="1"/>
  <c r="H92" i="1"/>
  <c r="C92" i="1"/>
  <c r="J91" i="1"/>
  <c r="K91" i="1" s="1"/>
  <c r="I91" i="1"/>
  <c r="H91" i="1"/>
  <c r="C91" i="1"/>
  <c r="J90" i="1"/>
  <c r="K90" i="1" s="1"/>
  <c r="I90" i="1"/>
  <c r="H90" i="1"/>
  <c r="C90" i="1"/>
  <c r="J89" i="1"/>
  <c r="K89" i="1" s="1"/>
  <c r="I89" i="1"/>
  <c r="H89" i="1"/>
  <c r="C89" i="1"/>
  <c r="J88" i="1"/>
  <c r="K88" i="1" s="1"/>
  <c r="I88" i="1"/>
  <c r="H88" i="1"/>
  <c r="C88" i="1"/>
  <c r="J87" i="1"/>
  <c r="K87" i="1" s="1"/>
  <c r="I87" i="1"/>
  <c r="H87" i="1"/>
  <c r="C87" i="1"/>
  <c r="J86" i="1"/>
  <c r="K86" i="1" s="1"/>
  <c r="I86" i="1"/>
  <c r="H86" i="1"/>
  <c r="C86" i="1"/>
  <c r="J85" i="1"/>
  <c r="K85" i="1" s="1"/>
  <c r="I85" i="1"/>
  <c r="H85" i="1"/>
  <c r="C85" i="1"/>
  <c r="J84" i="1"/>
  <c r="K84" i="1" s="1"/>
  <c r="I84" i="1"/>
  <c r="H84" i="1"/>
  <c r="C84" i="1"/>
  <c r="J83" i="1"/>
  <c r="K83" i="1" s="1"/>
  <c r="I83" i="1"/>
  <c r="H83" i="1"/>
  <c r="C83" i="1"/>
  <c r="J82" i="1"/>
  <c r="K82" i="1" s="1"/>
  <c r="I82" i="1"/>
  <c r="H82" i="1"/>
  <c r="C82" i="1"/>
  <c r="J81" i="1"/>
  <c r="K81" i="1" s="1"/>
  <c r="I81" i="1"/>
  <c r="H81" i="1"/>
  <c r="C81" i="1"/>
  <c r="J80" i="1"/>
  <c r="K80" i="1" s="1"/>
  <c r="I80" i="1"/>
  <c r="H80" i="1"/>
  <c r="C80" i="1"/>
  <c r="J79" i="1"/>
  <c r="K79" i="1" s="1"/>
  <c r="I79" i="1"/>
  <c r="H79" i="1"/>
  <c r="C79" i="1"/>
  <c r="J78" i="1"/>
  <c r="K78" i="1" s="1"/>
  <c r="I78" i="1"/>
  <c r="H78" i="1"/>
  <c r="C78" i="1"/>
  <c r="J77" i="1"/>
  <c r="K77" i="1" s="1"/>
  <c r="I77" i="1"/>
  <c r="H77" i="1"/>
  <c r="C77" i="1"/>
  <c r="J76" i="1"/>
  <c r="K76" i="1" s="1"/>
  <c r="I76" i="1"/>
  <c r="H76" i="1"/>
  <c r="C76" i="1"/>
  <c r="J75" i="1"/>
  <c r="K75" i="1" s="1"/>
  <c r="I75" i="1"/>
  <c r="H75" i="1"/>
  <c r="C75" i="1"/>
  <c r="J74" i="1"/>
  <c r="K74" i="1" s="1"/>
  <c r="I74" i="1"/>
  <c r="H74" i="1"/>
  <c r="C74" i="1"/>
  <c r="J73" i="1"/>
  <c r="K73" i="1" s="1"/>
  <c r="I73" i="1"/>
  <c r="H73" i="1"/>
  <c r="C73" i="1"/>
  <c r="J72" i="1"/>
  <c r="K72" i="1" s="1"/>
  <c r="I72" i="1"/>
  <c r="H72" i="1"/>
  <c r="C72" i="1"/>
  <c r="J71" i="1"/>
  <c r="K71" i="1" s="1"/>
  <c r="I71" i="1"/>
  <c r="H71" i="1"/>
  <c r="C71" i="1"/>
  <c r="J70" i="1"/>
  <c r="K70" i="1" s="1"/>
  <c r="I70" i="1"/>
  <c r="H70" i="1"/>
  <c r="C70" i="1"/>
  <c r="J69" i="1"/>
  <c r="K69" i="1" s="1"/>
  <c r="I69" i="1"/>
  <c r="H69" i="1"/>
  <c r="C69" i="1"/>
  <c r="J68" i="1"/>
  <c r="K68" i="1" s="1"/>
  <c r="I68" i="1"/>
  <c r="H68" i="1"/>
  <c r="C68" i="1"/>
  <c r="J67" i="1"/>
  <c r="K67" i="1" s="1"/>
  <c r="I67" i="1"/>
  <c r="H67" i="1"/>
  <c r="C67" i="1"/>
  <c r="J66" i="1"/>
  <c r="K66" i="1" s="1"/>
  <c r="I66" i="1"/>
  <c r="H66" i="1"/>
  <c r="C66" i="1"/>
  <c r="J65" i="1"/>
  <c r="K65" i="1" s="1"/>
  <c r="I65" i="1"/>
  <c r="H65" i="1"/>
  <c r="C65" i="1"/>
  <c r="J64" i="1"/>
  <c r="K64" i="1" s="1"/>
  <c r="I64" i="1"/>
  <c r="H64" i="1"/>
  <c r="C64" i="1"/>
  <c r="J63" i="1"/>
  <c r="K63" i="1" s="1"/>
  <c r="I63" i="1"/>
  <c r="H63" i="1"/>
  <c r="C63" i="1"/>
  <c r="J62" i="1"/>
  <c r="K62" i="1" s="1"/>
  <c r="I62" i="1"/>
  <c r="H62" i="1"/>
  <c r="C62" i="1"/>
  <c r="J61" i="1"/>
  <c r="K61" i="1" s="1"/>
  <c r="I61" i="1"/>
  <c r="H61" i="1"/>
  <c r="C61" i="1"/>
  <c r="J60" i="1"/>
  <c r="K60" i="1" s="1"/>
  <c r="I60" i="1"/>
  <c r="H60" i="1"/>
  <c r="C60" i="1"/>
  <c r="J59" i="1"/>
  <c r="K59" i="1" s="1"/>
  <c r="I59" i="1"/>
  <c r="H59" i="1"/>
  <c r="C59" i="1"/>
  <c r="J58" i="1"/>
  <c r="K58" i="1" s="1"/>
  <c r="I58" i="1"/>
  <c r="H58" i="1"/>
  <c r="C58" i="1"/>
  <c r="J57" i="1"/>
  <c r="K57" i="1" s="1"/>
  <c r="I57" i="1"/>
  <c r="H57" i="1"/>
  <c r="C57" i="1"/>
  <c r="J56" i="1"/>
  <c r="K56" i="1" s="1"/>
  <c r="I56" i="1"/>
  <c r="H56" i="1"/>
  <c r="C56" i="1"/>
  <c r="J55" i="1"/>
  <c r="K55" i="1" s="1"/>
  <c r="I55" i="1"/>
  <c r="H55" i="1"/>
  <c r="C55" i="1"/>
  <c r="J54" i="1"/>
  <c r="K54" i="1" s="1"/>
  <c r="I54" i="1"/>
  <c r="H54" i="1"/>
  <c r="C54" i="1"/>
  <c r="J53" i="1"/>
  <c r="K53" i="1" s="1"/>
  <c r="I53" i="1"/>
  <c r="H53" i="1"/>
  <c r="C53" i="1"/>
  <c r="J52" i="1"/>
  <c r="K52" i="1" s="1"/>
  <c r="I52" i="1"/>
  <c r="H52" i="1"/>
  <c r="C52" i="1"/>
  <c r="J51" i="1"/>
  <c r="K51" i="1" s="1"/>
  <c r="I51" i="1"/>
  <c r="H51" i="1"/>
  <c r="C51" i="1"/>
  <c r="J50" i="1"/>
  <c r="K50" i="1" s="1"/>
  <c r="I50" i="1"/>
  <c r="H50" i="1"/>
  <c r="C50" i="1"/>
  <c r="J49" i="1"/>
  <c r="K49" i="1" s="1"/>
  <c r="I49" i="1"/>
  <c r="H49" i="1"/>
  <c r="C49" i="1"/>
  <c r="J48" i="1"/>
  <c r="K48" i="1" s="1"/>
  <c r="I48" i="1"/>
  <c r="H48" i="1"/>
  <c r="C48" i="1"/>
  <c r="J47" i="1"/>
  <c r="K47" i="1" s="1"/>
  <c r="I47" i="1"/>
  <c r="H47" i="1"/>
  <c r="C47" i="1"/>
  <c r="J46" i="1"/>
  <c r="K46" i="1" s="1"/>
  <c r="I46" i="1"/>
  <c r="H46" i="1"/>
  <c r="C46" i="1"/>
  <c r="J45" i="1"/>
  <c r="K45" i="1" s="1"/>
  <c r="I45" i="1"/>
  <c r="H45" i="1"/>
  <c r="C45" i="1"/>
  <c r="J44" i="1"/>
  <c r="K44" i="1" s="1"/>
  <c r="I44" i="1"/>
  <c r="H44" i="1"/>
  <c r="C44" i="1"/>
  <c r="J43" i="1"/>
  <c r="K43" i="1" s="1"/>
  <c r="I43" i="1"/>
  <c r="H43" i="1"/>
  <c r="C43" i="1"/>
  <c r="J42" i="1"/>
  <c r="K42" i="1" s="1"/>
  <c r="I42" i="1"/>
  <c r="H42" i="1"/>
  <c r="C42" i="1"/>
  <c r="J41" i="1"/>
  <c r="K41" i="1" s="1"/>
  <c r="I41" i="1"/>
  <c r="H41" i="1"/>
  <c r="C41" i="1"/>
  <c r="J40" i="1"/>
  <c r="K40" i="1" s="1"/>
  <c r="I40" i="1"/>
  <c r="H40" i="1"/>
  <c r="C40" i="1"/>
  <c r="J39" i="1"/>
  <c r="K39" i="1" s="1"/>
  <c r="I39" i="1"/>
  <c r="H39" i="1"/>
  <c r="C39" i="1"/>
  <c r="J38" i="1"/>
  <c r="K38" i="1" s="1"/>
  <c r="I38" i="1"/>
  <c r="H38" i="1"/>
  <c r="C38" i="1"/>
  <c r="J37" i="1"/>
  <c r="K37" i="1" s="1"/>
  <c r="I37" i="1"/>
  <c r="H37" i="1"/>
  <c r="C37" i="1"/>
  <c r="J36" i="1"/>
  <c r="K36" i="1" s="1"/>
  <c r="I36" i="1"/>
  <c r="H36" i="1"/>
  <c r="C36" i="1"/>
  <c r="J35" i="1"/>
  <c r="K35" i="1" s="1"/>
  <c r="I35" i="1"/>
  <c r="H35" i="1"/>
  <c r="C35" i="1"/>
  <c r="J34" i="1"/>
  <c r="K34" i="1" s="1"/>
  <c r="I34" i="1"/>
  <c r="H34" i="1"/>
  <c r="C34" i="1"/>
  <c r="J33" i="1"/>
  <c r="K33" i="1" s="1"/>
  <c r="I33" i="1"/>
  <c r="H33" i="1"/>
  <c r="C33" i="1"/>
  <c r="J32" i="1"/>
  <c r="K32" i="1" s="1"/>
  <c r="I32" i="1"/>
  <c r="H32" i="1"/>
  <c r="C32" i="1"/>
  <c r="J31" i="1"/>
  <c r="K31" i="1" s="1"/>
  <c r="I31" i="1"/>
  <c r="H31" i="1"/>
  <c r="C31" i="1"/>
  <c r="J30" i="1"/>
  <c r="K30" i="1" s="1"/>
  <c r="I30" i="1"/>
  <c r="H30" i="1"/>
  <c r="C30" i="1"/>
  <c r="J29" i="1"/>
  <c r="K29" i="1" s="1"/>
  <c r="I29" i="1"/>
  <c r="H29" i="1"/>
  <c r="C29" i="1"/>
  <c r="J28" i="1"/>
  <c r="K28" i="1" s="1"/>
  <c r="I28" i="1"/>
  <c r="H28" i="1"/>
  <c r="C28" i="1"/>
  <c r="J27" i="1"/>
  <c r="K27" i="1" s="1"/>
  <c r="I27" i="1"/>
  <c r="H27" i="1"/>
  <c r="C27" i="1"/>
  <c r="J26" i="1"/>
  <c r="K26" i="1" s="1"/>
  <c r="I26" i="1"/>
  <c r="H26" i="1"/>
  <c r="C26" i="1"/>
  <c r="J25" i="1"/>
  <c r="K25" i="1" s="1"/>
  <c r="I25" i="1"/>
  <c r="H25" i="1"/>
  <c r="C25" i="1"/>
  <c r="J24" i="1"/>
  <c r="K24" i="1" s="1"/>
  <c r="I24" i="1"/>
  <c r="H24" i="1"/>
  <c r="C24" i="1"/>
  <c r="J23" i="1"/>
  <c r="K23" i="1" s="1"/>
  <c r="I23" i="1"/>
  <c r="H23" i="1"/>
  <c r="C23" i="1"/>
  <c r="J22" i="1"/>
  <c r="K22" i="1" s="1"/>
  <c r="I22" i="1"/>
  <c r="H22" i="1"/>
  <c r="C22" i="1"/>
  <c r="J21" i="1"/>
  <c r="K21" i="1" s="1"/>
  <c r="I21" i="1"/>
  <c r="H21" i="1"/>
  <c r="C21" i="1"/>
  <c r="J20" i="1"/>
  <c r="K20" i="1" s="1"/>
  <c r="I20" i="1"/>
  <c r="H20" i="1"/>
  <c r="C20" i="1"/>
  <c r="J19" i="1"/>
  <c r="K19" i="1" s="1"/>
  <c r="I19" i="1"/>
  <c r="H19" i="1"/>
  <c r="C19" i="1"/>
  <c r="J18" i="1"/>
  <c r="K18" i="1" s="1"/>
  <c r="I18" i="1"/>
  <c r="H18" i="1"/>
  <c r="C18" i="1"/>
  <c r="J17" i="1"/>
  <c r="K17" i="1" s="1"/>
  <c r="I17" i="1"/>
  <c r="H17" i="1"/>
  <c r="C17" i="1"/>
  <c r="J16" i="1"/>
  <c r="K16" i="1" s="1"/>
  <c r="I16" i="1"/>
  <c r="H16" i="1"/>
  <c r="C16" i="1"/>
  <c r="J15" i="1"/>
  <c r="K15" i="1" s="1"/>
  <c r="K150" i="1" s="1"/>
  <c r="I15" i="1"/>
  <c r="H15" i="1"/>
  <c r="C15" i="1"/>
</calcChain>
</file>

<file path=xl/sharedStrings.xml><?xml version="1.0" encoding="utf-8"?>
<sst xmlns="http://schemas.openxmlformats.org/spreadsheetml/2006/main" count="1890" uniqueCount="991">
  <si>
    <t xml:space="preserve"> </t>
  </si>
  <si>
    <t>FORNECEDOR</t>
  </si>
  <si>
    <t>RASUL</t>
  </si>
  <si>
    <t>PEDIDO DE ORÇAMENTO</t>
  </si>
  <si>
    <t>DATA</t>
  </si>
  <si>
    <t>EMPRESA</t>
  </si>
  <si>
    <t>PEDIDO</t>
  </si>
  <si>
    <t>ENDEREÇO</t>
  </si>
  <si>
    <t>CEP</t>
  </si>
  <si>
    <t>BAIRRO</t>
  </si>
  <si>
    <t>CIDADE</t>
  </si>
  <si>
    <t>ESTADO</t>
  </si>
  <si>
    <t>CNPJ.</t>
  </si>
  <si>
    <t>INSC. ESTADUAL</t>
  </si>
  <si>
    <t>TELEFONE</t>
  </si>
  <si>
    <t>CONTATO</t>
  </si>
  <si>
    <t>E-MAIL</t>
  </si>
  <si>
    <t>FORMA PAGAMENTO</t>
  </si>
  <si>
    <t>TRANSPORTE</t>
  </si>
  <si>
    <t>OBSERVAÇÃO</t>
  </si>
  <si>
    <t>ITEM</t>
  </si>
  <si>
    <t>CÓDIGO</t>
  </si>
  <si>
    <t>DESCRIÇÃO DO PRODUTO</t>
  </si>
  <si>
    <t>PACOTES</t>
  </si>
  <si>
    <t>EMBALAGEM</t>
  </si>
  <si>
    <t>PESO TOTAL</t>
  </si>
  <si>
    <t>PREÇO UNITÁRIO</t>
  </si>
  <si>
    <t>TOTAL</t>
  </si>
  <si>
    <t>PESO</t>
  </si>
  <si>
    <t>VALOR TOTAL DO PEDIDO:</t>
  </si>
  <si>
    <t>COD.</t>
  </si>
  <si>
    <t>DESCRIÇÃO</t>
  </si>
  <si>
    <t>VALOR</t>
  </si>
  <si>
    <t>ABÓBORA HALLOWEEN</t>
  </si>
  <si>
    <t>PCT C/4</t>
  </si>
  <si>
    <t>ADESIVOS CARINHAS</t>
  </si>
  <si>
    <t>CART.</t>
  </si>
  <si>
    <t>ADESIVOS CHA DE BEBÊ AZUL</t>
  </si>
  <si>
    <t>ADESIVOS CHA DE BEBÊ ROSA</t>
  </si>
  <si>
    <t>ADESIVOS CORAÇÃO DOS NOIVOS</t>
  </si>
  <si>
    <t>ADESIVOS CORAÇÃO NOIVA E NOIVO NEON</t>
  </si>
  <si>
    <t>ADESIVOS GRAVATINHAS</t>
  </si>
  <si>
    <t>ADESIVOS HORA DA GRAVATA</t>
  </si>
  <si>
    <t>ADESIVOS HORA DA GRAVATA NEON</t>
  </si>
  <si>
    <t>R$ 2,50</t>
  </si>
  <si>
    <t>ADESIVOS HORA DO SAPATINHO</t>
  </si>
  <si>
    <t>ADESIVOS HORA DO SAPATINHO NEON</t>
  </si>
  <si>
    <t>ADESIVOS LA VEM A NOIVA</t>
  </si>
  <si>
    <t>ADESIVOS LÁ VEM A NOIVA NEON</t>
  </si>
  <si>
    <t>ADESIVOS LÁ VEM O NOIVO</t>
  </si>
  <si>
    <t>ADESIVOS LÁ VEM O NOIVO NEON</t>
  </si>
  <si>
    <t>ADESIVOS MÊS A MÊS DO BEBE – AZUL</t>
  </si>
  <si>
    <t>ADESIVOS MÊS A MÊS DO BEBE – ROSA</t>
  </si>
  <si>
    <t>ADESIVOS PEGADAS</t>
  </si>
  <si>
    <t>ADESIVOS PLAQUINHAS</t>
  </si>
  <si>
    <t>ADESIVOS SMOKING</t>
  </si>
  <si>
    <t>ADESIVOS SMOKING NEON</t>
  </si>
  <si>
    <t>ADESIVOS VESTIDO DA NOIVA</t>
  </si>
  <si>
    <t>ADESIVOS VESTIDO DA NOIVA NEON</t>
  </si>
  <si>
    <t>ANEL NEON LUZ NEGRA</t>
  </si>
  <si>
    <t>PCT C/10</t>
  </si>
  <si>
    <t>ANEL SOLITÁRIO – AJUSTÁVEL</t>
  </si>
  <si>
    <t>UNID</t>
  </si>
  <si>
    <t>APITO EROTICO</t>
  </si>
  <si>
    <t>PCT. C/5</t>
  </si>
  <si>
    <t>AVIÃOZINHO ERÓTICO</t>
  </si>
  <si>
    <t>BALDINHO CORAÇÃO - BRANCO</t>
  </si>
  <si>
    <t>UNID.</t>
  </si>
  <si>
    <t>BALDINHO CORAÇÃO - VERMELHO</t>
  </si>
  <si>
    <t xml:space="preserve">BALDINHO HALLOWEEN - PISCA </t>
  </si>
  <si>
    <t>BALDINHO HALLOWEEN – GDE.  LARANJA</t>
  </si>
  <si>
    <t>BALDINHO HALLOWEEN – GDE.  PRETO</t>
  </si>
  <si>
    <t>BALDINHO HALLOWEEN – GDE.  ROXO</t>
  </si>
  <si>
    <t>BALDINHO HALLOWEEN PEQ. LARANJA</t>
  </si>
  <si>
    <t>BALDINHO HALLOWEEN PEQ. PRETO</t>
  </si>
  <si>
    <t>BALDINHO HALLOWEEN PEQ. ROXO</t>
  </si>
  <si>
    <t>BALDINHO INFANTIL - AZUL BEBE</t>
  </si>
  <si>
    <t>BALDINHO INFANTIL - ROSA BEBE</t>
  </si>
  <si>
    <t xml:space="preserve">BALDINHO PINK </t>
  </si>
  <si>
    <t>BIGODE C/HASTE</t>
  </si>
  <si>
    <t>BIGODE MIX</t>
  </si>
  <si>
    <t>PCT. C/10</t>
  </si>
  <si>
    <t>BIGODE PIRATA</t>
  </si>
  <si>
    <t>BOCA C/HASTE</t>
  </si>
  <si>
    <t>BRINCO ERÓTICO</t>
  </si>
  <si>
    <t>PAR</t>
  </si>
  <si>
    <t>BRINCO HALLOWEEN ABÓBORA</t>
  </si>
  <si>
    <t>BRINCO HALLOWEEN SIMBOLOS - PAR</t>
  </si>
  <si>
    <t>PCT. C/ 10</t>
  </si>
  <si>
    <t>BRINCO PEITINHO</t>
  </si>
  <si>
    <t>BRLUSA TATOO</t>
  </si>
  <si>
    <t>BUQUÊ ERÓTICO</t>
  </si>
  <si>
    <t>BUQUE HALLOWEEN ABÓBORA</t>
  </si>
  <si>
    <t>BUQUE HALLOWEEN OLHO</t>
  </si>
  <si>
    <t>BUQUÊ PEITINHO</t>
  </si>
  <si>
    <t>CACHEPO GRANDE</t>
  </si>
  <si>
    <t>CACHEPO GRANDE AMARELO</t>
  </si>
  <si>
    <t>CACHEPO GRANDE AMARELO NEON</t>
  </si>
  <si>
    <t>CACHEPO GRANDE AZUL</t>
  </si>
  <si>
    <t>CACHEPO GRANDE AZUL BEBÊ</t>
  </si>
  <si>
    <t>CACHEPO GRANDE BRANCO</t>
  </si>
  <si>
    <t>CACHEPO GRANDE LARANJA</t>
  </si>
  <si>
    <t>CACHEPO GRANDE PINK</t>
  </si>
  <si>
    <t>CACHEPO GRANDE PRETO</t>
  </si>
  <si>
    <t>CACHEPO GRANDE ROSA BEBÊ</t>
  </si>
  <si>
    <t>CACHEPO GRANDE ROXO</t>
  </si>
  <si>
    <t>CACHEPO GRANDE VERDE</t>
  </si>
  <si>
    <t>CACHEPO GRANDE VERDE NEON</t>
  </si>
  <si>
    <t>CACHEPO GRANDE VERMELHO</t>
  </si>
  <si>
    <t>CACHEPO MÉDIO</t>
  </si>
  <si>
    <t>CACHEPO MÉDIO AMARELO</t>
  </si>
  <si>
    <t>CACHEPO MÉDIO AMARELO NEON</t>
  </si>
  <si>
    <t>CACHEPO MÉDIO AZUL</t>
  </si>
  <si>
    <t>CACHEPO MÉDIO AZUL BEBÊ</t>
  </si>
  <si>
    <t>CACHEPO MÉDIO BRANCO</t>
  </si>
  <si>
    <t>CACHEPO MÉDIO LARANJA</t>
  </si>
  <si>
    <t>CACHEPO MÉDIO PINK</t>
  </si>
  <si>
    <t>CACHEPO MÉDIO PRETO</t>
  </si>
  <si>
    <t>CACHEPO MÉDIO ROSA BEBÊ</t>
  </si>
  <si>
    <t>CACHEPO MÉDIO ROXO</t>
  </si>
  <si>
    <t>CACHEPO MÉDIO VERDE</t>
  </si>
  <si>
    <t>CACHEPO MÉDIO VERDE NEON</t>
  </si>
  <si>
    <t>CACHEPO MÉDIO VERMELHO</t>
  </si>
  <si>
    <t>CACHEPO MINI</t>
  </si>
  <si>
    <t>CACHEPO MINI AMARELO</t>
  </si>
  <si>
    <t>CACHEPO MINI AMARELO NEON</t>
  </si>
  <si>
    <t>CACHEPO MINI AZUL</t>
  </si>
  <si>
    <t>CACHEPO MINI AZUL BEBÊ</t>
  </si>
  <si>
    <t>CACHEPO MINI BRANCO</t>
  </si>
  <si>
    <t>CACHEPO MINI LARANJA</t>
  </si>
  <si>
    <t>CACHEPO MINI PINK</t>
  </si>
  <si>
    <t>CACHEPO MINI PRETO</t>
  </si>
  <si>
    <t>CACHEPO MINI ROSA BEBÊ</t>
  </si>
  <si>
    <t>CACHEPO MINI ROXO</t>
  </si>
  <si>
    <t>CACHEPO MINI VERDE</t>
  </si>
  <si>
    <t>CACHEPO MINI VERDE NEON</t>
  </si>
  <si>
    <t>CACHEPO MINI VERMELHO</t>
  </si>
  <si>
    <t>CACHEPO PEQ. AMARELO</t>
  </si>
  <si>
    <t>CACHEPO PEQ. AMARELO NEON</t>
  </si>
  <si>
    <t>CACHEPO PEQ. AZUL</t>
  </si>
  <si>
    <t>CACHEPO PEQ. AZUL BEBÊ</t>
  </si>
  <si>
    <t>CACHEPO PEQ. BRANCO</t>
  </si>
  <si>
    <t>CACHEPO PEQ. LARANJA</t>
  </si>
  <si>
    <t>CACHEPO PEQ. PINK</t>
  </si>
  <si>
    <t>CACHEPO PEQ. PRETO</t>
  </si>
  <si>
    <t>CACHEPO PEQ. ROSA BEBÊ</t>
  </si>
  <si>
    <t>CACHEPO PEQ. ROXO</t>
  </si>
  <si>
    <t>CACHEPO PEQ. VERDE</t>
  </si>
  <si>
    <t>CACHEPO PEQ. VERDE NEON</t>
  </si>
  <si>
    <t>CACHEPO PEQ. VERMELHO</t>
  </si>
  <si>
    <t>CACHEPO PEQUENO</t>
  </si>
  <si>
    <t>CAIXA DE PIPICA OLHO HALLOWEEN</t>
  </si>
  <si>
    <t>CAIXA DE PIPOCA HALLOWEEN</t>
  </si>
  <si>
    <t>CAIXINHA AZUL BEBE</t>
  </si>
  <si>
    <t>PCT C/10.</t>
  </si>
  <si>
    <t>CAIXINHA ROSA BEBE</t>
  </si>
  <si>
    <t>CANETA ERÓTICA</t>
  </si>
  <si>
    <t>CANUDO ACRÍLICO C/FRUTAS</t>
  </si>
  <si>
    <t>PCT. C/4</t>
  </si>
  <si>
    <t>CANUDO ANIVERSÁRIO</t>
  </si>
  <si>
    <t>CANUDO BALADA NEON - N. 12</t>
  </si>
  <si>
    <t>CANUDO BIGODE C/5</t>
  </si>
  <si>
    <t>CANUDO BOCA C/5</t>
  </si>
  <si>
    <t>CANUDO CARINHAS</t>
  </si>
  <si>
    <t>CANUDO CASAMENTO NEON  - N. 10</t>
  </si>
  <si>
    <t>CANUDO CERVEJA</t>
  </si>
  <si>
    <t>CANUDO CERVEJA  II</t>
  </si>
  <si>
    <t>CANUDO CORAÇÃO E CARTOLA NEON -  N. 18</t>
  </si>
  <si>
    <t>CANUDO CORAÇÃO E ESTRELA NEON -  N. 17</t>
  </si>
  <si>
    <t>CANUDO CORAÇAO NEON  - N. 16</t>
  </si>
  <si>
    <t>CANUDO DESPEDIDA NEON - N. 20</t>
  </si>
  <si>
    <t>CANUDO ELETRÔNICA</t>
  </si>
  <si>
    <t>CANUDO ERÓTICO</t>
  </si>
  <si>
    <t>CANUDO ERÓTICO BLACK</t>
  </si>
  <si>
    <t>CANUDO EROTICO DESENHOS</t>
  </si>
  <si>
    <t>CANUDO ERÓTICO NEON - PINK</t>
  </si>
  <si>
    <t>CANUDO ERÓTICO NEON LUZ NEGRA</t>
  </si>
  <si>
    <t>CANUDO ESTRELA NEON -  N. 15</t>
  </si>
  <si>
    <t>CANUDO FESTA NEON - N. 14</t>
  </si>
  <si>
    <t>CANUDO FRASES NEON - N. 21</t>
  </si>
  <si>
    <t>CANUDO FUNK 1</t>
  </si>
  <si>
    <t>CANUDO FUNK 2</t>
  </si>
  <si>
    <t>CANUDO HALLOWEEN ABÓBORA</t>
  </si>
  <si>
    <t>CANUDO HIPPIE NEON - 11</t>
  </si>
  <si>
    <t>CANUDO MÉXICO</t>
  </si>
  <si>
    <t>CANUDO NEON BIGODE C/6</t>
  </si>
  <si>
    <t>PCT. C/6</t>
  </si>
  <si>
    <t>CANUDO NEON BOCA C/6</t>
  </si>
  <si>
    <t>CANUDO NOIVINHOS</t>
  </si>
  <si>
    <t>CANUDO NOTAS NEON - N. 13</t>
  </si>
  <si>
    <t>CANUDO PEITINHO</t>
  </si>
  <si>
    <t>CANUDO ROCK</t>
  </si>
  <si>
    <t>CANUDO VESTIDO E SMOKING NEON - N. 19</t>
  </si>
  <si>
    <t>CARTOLA ERÓTICA</t>
  </si>
  <si>
    <t>CHAPÉU CHARMOSO</t>
  </si>
  <si>
    <t>CHAPÉU COWBOY</t>
  </si>
  <si>
    <t>CHAPÉU GIRASSOL</t>
  </si>
  <si>
    <t>CHAPÉU PIRATA</t>
  </si>
  <si>
    <t>CHAVEIRO ABACAXI N. 13</t>
  </si>
  <si>
    <t>CHAVEIRO BANANA N. 11</t>
  </si>
  <si>
    <t>CHAVEIRO CARRINHO N. 8</t>
  </si>
  <si>
    <t>CHAVEIRO CEREJA N. 10</t>
  </si>
  <si>
    <t>CHAVEIRO CHUPETA N. 7</t>
  </si>
  <si>
    <t>CHAVEIRO ERÓTICO</t>
  </si>
  <si>
    <t>CHAVEIRO FLOR N. 17</t>
  </si>
  <si>
    <t>CHAVEIRO HALLOWEEN ABÓBORA</t>
  </si>
  <si>
    <t>PCT C/5</t>
  </si>
  <si>
    <t>CHAVEIRO LIMÃO N. 12</t>
  </si>
  <si>
    <t>CHAVEIRO LINGERIE  N. 1</t>
  </si>
  <si>
    <t>CHAVEIRO LINGERIE  N. 2</t>
  </si>
  <si>
    <t>CHAVEIRO LINGERIE  N. 3</t>
  </si>
  <si>
    <t>CHAVEIRO MAÇÃ N. 9</t>
  </si>
  <si>
    <t>CHAVEIRO MAMADEIRA N. 6</t>
  </si>
  <si>
    <t>CHAVEIRO MELÂNCIA N. 14</t>
  </si>
  <si>
    <t>CHAVEIRO MOÇA N. 19</t>
  </si>
  <si>
    <t>CHAVEIRO NOIVA N. 4</t>
  </si>
  <si>
    <t>CHAVEIRO NOIVO N. 5</t>
  </si>
  <si>
    <t>CHAVEIRO OLHO N. 15</t>
  </si>
  <si>
    <t>CHAVEIRO PEITINHO</t>
  </si>
  <si>
    <t>CHAVEIRO POW N. 18</t>
  </si>
  <si>
    <t>CHAVEIRO RAIO N. 16</t>
  </si>
  <si>
    <t>CHUPETA ERÓTICA</t>
  </si>
  <si>
    <t xml:space="preserve">CILIOS </t>
  </si>
  <si>
    <t>COKINHA AZUL BEBÊ</t>
  </si>
  <si>
    <t>COKINHA BRANCA</t>
  </si>
  <si>
    <t>COKINHA PINK</t>
  </si>
  <si>
    <t>COKINHA PRETA</t>
  </si>
  <si>
    <t>COKINHA ROSA BEBÊ</t>
  </si>
  <si>
    <t>COKINHA VERMELHA</t>
  </si>
  <si>
    <t>COLAR ERÓTICO BIG – NATURAL</t>
  </si>
  <si>
    <t>COLAR ERÓTICO BIG – PINK</t>
  </si>
  <si>
    <t>COLAR ERÓTICO BIG – PRETO</t>
  </si>
  <si>
    <t>COLAR EROTICO BOLINHA – BLACK</t>
  </si>
  <si>
    <t>COLAR ERÓTICO BOLINHA – PINK</t>
  </si>
  <si>
    <t>COLAR ERÓTICO SUPER C/BOLINHA</t>
  </si>
  <si>
    <t>COLAR EROTICO BOLINHA- NATURAL</t>
  </si>
  <si>
    <t>COLAR HALLOWEEN SÍMBOLO</t>
  </si>
  <si>
    <t>COLAR NEON LUZ NEGRA</t>
  </si>
  <si>
    <t>COPÃO EROTICO TEAM BRIDE</t>
  </si>
  <si>
    <t>COPÃO BIG ERÓTICO</t>
  </si>
  <si>
    <t>COPÃO HALLOWEEN C/CANUDO</t>
  </si>
  <si>
    <t>COPO CERVEJA PISCA 300 ML</t>
  </si>
  <si>
    <t xml:space="preserve">COPO SHOT ( 90 ml ) </t>
  </si>
  <si>
    <t>COPO SHOT ( 90 ml ) AMARELO</t>
  </si>
  <si>
    <t>COPO SHOT ( 90 ml ) AMARELO NEON</t>
  </si>
  <si>
    <t>COPO SHOT ( 90 ml ) AZUL</t>
  </si>
  <si>
    <t>COPO SHOT ( 90 ml ) AZUL BEBÊ</t>
  </si>
  <si>
    <t>COPO SHOT ( 90 ml ) BRANCO</t>
  </si>
  <si>
    <t>COPO SHOT ( 90 ml ) LARANJA</t>
  </si>
  <si>
    <t>COPO SHOT ( 90 ml ) PINK</t>
  </si>
  <si>
    <t>COPO SHOT ( 90 ml ) PRETO</t>
  </si>
  <si>
    <t>COPO SHOT ( 90 ml ) ROSA BEBÊ</t>
  </si>
  <si>
    <t>COPO SHOT ( 90 ml ) ROXO</t>
  </si>
  <si>
    <t>COPO SHOT ( 90 ml ) VERDE</t>
  </si>
  <si>
    <t>COPO SHOT ( 90 ml ) VERDE NEON</t>
  </si>
  <si>
    <t>COPO SHOT ( 90 ml ) VERMELHO</t>
  </si>
  <si>
    <t>COPO SHOT COLAR BOLINHA AMARELO</t>
  </si>
  <si>
    <t>COPO SHOT COLAR BOLINHA AMARELO NEON</t>
  </si>
  <si>
    <t>COPO SHOT COLAR BOLINHA AZUL</t>
  </si>
  <si>
    <t>COPO SHOT COLAR BOLINHA AZUL BEBÊ</t>
  </si>
  <si>
    <t>COPO SHOT COLAR BOLINHA BRANCO</t>
  </si>
  <si>
    <t>COPO SHOT COLAR BOLINHA LARANJA</t>
  </si>
  <si>
    <t>COPO SHOT COLAR BOLINHA METALIZADO MIX</t>
  </si>
  <si>
    <t>COPO SHOT COLAR BOLINHA PINK</t>
  </si>
  <si>
    <t>COPO SHOT COLAR BOLINHA PRETO</t>
  </si>
  <si>
    <t>COPO SHOT COLAR BOLINHA ROSA BEBÊ</t>
  </si>
  <si>
    <t>COPO SHOT COLAR BOLINHA ROXO</t>
  </si>
  <si>
    <t>COPO SHOT COLAR BOLINHA VERDE</t>
  </si>
  <si>
    <t>COPO SHOT COLAR BOLINHA VERDE NEON</t>
  </si>
  <si>
    <t>COPO SHOT COLAR BOLINHA VERMELHO</t>
  </si>
  <si>
    <t>COPO SHOT COLAR CORDÃO AMARELO</t>
  </si>
  <si>
    <t>COPO SHOT COLAR CORDÃO AMARELO NEON</t>
  </si>
  <si>
    <t>COPO SHOT COLAR CORDÃO AZUL</t>
  </si>
  <si>
    <t>COPO SHOT COLAR CORDÃO AZUL BEBÊ</t>
  </si>
  <si>
    <t>COPO SHOT COLAR CORDÃO BRANCO</t>
  </si>
  <si>
    <t xml:space="preserve">COPO SHOT COLAR CORDÃO HALLOWEEN – LARANJA </t>
  </si>
  <si>
    <t>COPO SHOT COLAR CORDÃO HALLOWEEN – PRETO</t>
  </si>
  <si>
    <t>COPO SHOT COLAR CORDÃO HALLOWEEN – ROXO</t>
  </si>
  <si>
    <t>COPO SHOT COLAR CORDÃO LARANJA</t>
  </si>
  <si>
    <t>COPO SHOT COLAR CORDÃO PINK</t>
  </si>
  <si>
    <t>COPO SHOT COLAR CORDÃO PRETO</t>
  </si>
  <si>
    <t>COPO SHOT COLAR CORDÃO ROSA BEBÊ</t>
  </si>
  <si>
    <t>COPO SHOT COLAR CORDÃO ROXO</t>
  </si>
  <si>
    <t>COPO SHOT COLAR CORDÃO VERDE</t>
  </si>
  <si>
    <t>COPO SHOT COLAR CORDÃO VERDE NEON</t>
  </si>
  <si>
    <t>COPO SHOT COLAR CORDÃO VERMELHO</t>
  </si>
  <si>
    <t>COPO SHOT ERÓTICO</t>
  </si>
  <si>
    <t>COPO SHOT ERÓTICO PISCA</t>
  </si>
  <si>
    <t xml:space="preserve">COPO SHOT HALLOWEEN – LARANJA </t>
  </si>
  <si>
    <t>COPO SHOT HALLOWEEN – PRETO</t>
  </si>
  <si>
    <t>COPO SHOT HALLOWEEN – ROXO</t>
  </si>
  <si>
    <t>COPO SHOT METALIZADO AZUL</t>
  </si>
  <si>
    <t>COPO SHOT METALIZADO BRONZE</t>
  </si>
  <si>
    <t>COPO SHOT METALIZADO MIX</t>
  </si>
  <si>
    <t xml:space="preserve">COPO SHOT METALIZADO OURO </t>
  </si>
  <si>
    <t>COPO SHOT METALIZADO PINK</t>
  </si>
  <si>
    <t>COPO SHOT METALIZADO PRATA</t>
  </si>
  <si>
    <t>COPO SHOT METALIZADO VERDE</t>
  </si>
  <si>
    <t>COPO SHOT METALIZADO VERMELHO</t>
  </si>
  <si>
    <t xml:space="preserve">COPO SHOT OLHO HALLOWEEN </t>
  </si>
  <si>
    <t>COPO SHOT OLHO PISCA</t>
  </si>
  <si>
    <t>COPO SHOT PISCA</t>
  </si>
  <si>
    <t>COROA PRINCESA ERÓTICA</t>
  </si>
  <si>
    <t>CRACHA DO SEGURANÇA</t>
  </si>
  <si>
    <t>DADINHOS DESPEDIDA</t>
  </si>
  <si>
    <t>DECORATIVO ERÓTICO – BLACK</t>
  </si>
  <si>
    <t>DECORATIVO ERÓTICO – NATURAL</t>
  </si>
  <si>
    <t>DECORATIVO ERÓTICO – ROSA</t>
  </si>
  <si>
    <t>DESENTUPIDOR DE PIA</t>
  </si>
  <si>
    <t>BUQUÊ DO NOIVO – DINAMITE C/1</t>
  </si>
  <si>
    <t>PCT. C/1</t>
  </si>
  <si>
    <t>BUQUÊ DO NOIVO – DINAMITE C/3</t>
  </si>
  <si>
    <t>PCT. C/3</t>
  </si>
  <si>
    <t>DISTINTIVO ERÓTICO</t>
  </si>
  <si>
    <t>DISTINTIVO POLICIAL DOURADO</t>
  </si>
  <si>
    <t>DISTINTIVO POLICIAL PRATA</t>
  </si>
  <si>
    <t>ESPETINHOS ANIVERSÁRIO</t>
  </si>
  <si>
    <t>ESPETINHOS BALADA NEON - N. 12</t>
  </si>
  <si>
    <t>ESPETINHOS CARINHAS</t>
  </si>
  <si>
    <t>ESPETINHOS CASAMENTO NEON - N. 10</t>
  </si>
  <si>
    <t>ESPETINHOS CERVEJA</t>
  </si>
  <si>
    <t>ESPETINHOS CERVEJA II</t>
  </si>
  <si>
    <t>ESPETINHOS CORAÇÃO E CARTOLA NEON -  N. 18</t>
  </si>
  <si>
    <t>ESPETINHOS CORAÇÃO E ESTRELA NEON -  N. 17</t>
  </si>
  <si>
    <t>ESPETINHOS CORAÇAO NEON - N. 16</t>
  </si>
  <si>
    <t>ESPETINHOS DESPEDIDA NEON - N. 20</t>
  </si>
  <si>
    <t xml:space="preserve">ESPETINHOS ELETRÔNICA </t>
  </si>
  <si>
    <t>ESPETINHOS ESTRELA NEON -  N. 15</t>
  </si>
  <si>
    <t>ESPETINHOS FESTA JUNINA</t>
  </si>
  <si>
    <t>ESPETINHOS FESTA NEON - N. 14</t>
  </si>
  <si>
    <t>ESPETINHOS FRASES NEON - N. 21</t>
  </si>
  <si>
    <t>ESPETINHOS FREEZER</t>
  </si>
  <si>
    <t>ESPETINHOS FUNK 1</t>
  </si>
  <si>
    <t>ESPETINHOS FUNK 2</t>
  </si>
  <si>
    <t>ESPETINHOS MÉXICO</t>
  </si>
  <si>
    <t>ESPETINHOS NOIVINHOS</t>
  </si>
  <si>
    <t>ESPETINHOS NOTAS NEON - N. 13</t>
  </si>
  <si>
    <t>ESPETINHOS RETRÔ HIPPIE NEON - N. 11</t>
  </si>
  <si>
    <t>ESPETINHOS ROCK</t>
  </si>
  <si>
    <t>ESPETINHOS VESTIDO E SMOKING NEON - N. 19</t>
  </si>
  <si>
    <t>ESPETINHOS EROTICO DESENHOS</t>
  </si>
  <si>
    <t>ESPIRAL EM ACRILICO</t>
  </si>
  <si>
    <t>ESPIRAL P/MOBILE</t>
  </si>
  <si>
    <t>ESTRELINHAS BRILHA NO ESCURO</t>
  </si>
  <si>
    <t>EXTRAI AR</t>
  </si>
  <si>
    <t>FAIXA BRIDE OURO</t>
  </si>
  <si>
    <t>FAIXA TIME DA NOIVA OURO</t>
  </si>
  <si>
    <t xml:space="preserve">FONE DE OUVIDO DO SEGURANÇA </t>
  </si>
  <si>
    <t>GRAVATAS  - A - FRASES NEON</t>
  </si>
  <si>
    <t>GRAVATAS  - B - RETRÔ NEON</t>
  </si>
  <si>
    <t xml:space="preserve">GRAVATAS  - C - EMOJIS NEON </t>
  </si>
  <si>
    <t>GRAVATAS  - D - CASAMENTO NEON</t>
  </si>
  <si>
    <t>GRAVATAS  - E - NOTAS MUSICAS NEON</t>
  </si>
  <si>
    <t>GRAVATAS  - F - ANIVERSÁRIO NEON</t>
  </si>
  <si>
    <t>GRAVATAS  - G - BALADA 1 NEON</t>
  </si>
  <si>
    <t>GRAVATAS  - H - BALADA 2 NEON</t>
  </si>
  <si>
    <t>GRAVATAS  - I -  BALADA 3 NEON</t>
  </si>
  <si>
    <t>GRAVATAS  - J - ERÓTICA</t>
  </si>
  <si>
    <t>GRAVATAS - K - FUNK 1</t>
  </si>
  <si>
    <t>GRAVATAS - L - FUNK 2</t>
  </si>
  <si>
    <t>GRAVATAS N. 1 - CERVEJA TRADICIONAL</t>
  </si>
  <si>
    <t>GRAVATAS N. 10  -SÍMBOLOS NEON</t>
  </si>
  <si>
    <t>GRAVATAS N. 11 – RETRÔ HIPPIE</t>
  </si>
  <si>
    <t>GRAVATAS N. 12 – GUITARRA</t>
  </si>
  <si>
    <t xml:space="preserve">GRAVATAS N. 13 – CASAMENTO </t>
  </si>
  <si>
    <t>GRAVATAS N. 2 – CERVEJA RETRÔ</t>
  </si>
  <si>
    <t>GRAVATAS N. 3 – MULHERES BEER</t>
  </si>
  <si>
    <t>GRAVATAS N. 4 – FRASES</t>
  </si>
  <si>
    <t>GRAVATAS N. 5 – DINHEIRO</t>
  </si>
  <si>
    <t>GRAVATAS N. 6 – EMOJIS</t>
  </si>
  <si>
    <t>GRAVATAS N. 7 – TROPICAL</t>
  </si>
  <si>
    <t>GRAVATAS N. 8 – GAMES</t>
  </si>
  <si>
    <t>GRAVATAS N. 9 – ELETÔNICA NEON</t>
  </si>
  <si>
    <t>GRAVATINHA DO PALHAÇO</t>
  </si>
  <si>
    <t>INFLÁVEL ERÓTICO</t>
  </si>
  <si>
    <t>KIT FESTA MINI</t>
  </si>
  <si>
    <t>KIT</t>
  </si>
  <si>
    <t>KIT FESTA P</t>
  </si>
  <si>
    <t>KIT FESTA P NOVO</t>
  </si>
  <si>
    <t>KIT JUNIOR</t>
  </si>
  <si>
    <t>KIT MINI C/PISCA</t>
  </si>
  <si>
    <t>KIT MIX – NOVO</t>
  </si>
  <si>
    <t>LANÇA ARGOLA ERÓTICO</t>
  </si>
  <si>
    <t>LINGUA DE SOGRA ERÓTICA</t>
  </si>
  <si>
    <t>LINGUA DE SOGRA PEITO</t>
  </si>
  <si>
    <t>LOUSINHA DECORATIVA ESPETINHO</t>
  </si>
  <si>
    <t>LOUSINHA DECORATIVA PREGADOR</t>
  </si>
  <si>
    <t xml:space="preserve">LOUSINHA ESPETINHO </t>
  </si>
  <si>
    <t>LOUSINHA PREGADOR</t>
  </si>
  <si>
    <t xml:space="preserve">LUVAS COLOR </t>
  </si>
  <si>
    <t>MALETA SEGURANÇA DA NOIVA</t>
  </si>
  <si>
    <t>MARACA BASTÃO C/FIOS METAL – AZUL</t>
  </si>
  <si>
    <t>MARACA BASTÃO C/FIOS METAL – OURO</t>
  </si>
  <si>
    <t>MARACA BASTÃO C/FIOS METAL – PINK</t>
  </si>
  <si>
    <t>MARACA BASTÃO C/FIOS METAL – PRATA</t>
  </si>
  <si>
    <t>MARACA BASTÃO C/FIOS METAL – VERDE</t>
  </si>
  <si>
    <t>MARACA HALLOWEEN</t>
  </si>
  <si>
    <t>MARACA METALIZADA GDE. - AZUL</t>
  </si>
  <si>
    <t>MARACA METALIZADA GDE. - OURO</t>
  </si>
  <si>
    <t>MARACA METALIZADA GDE. - PINK</t>
  </si>
  <si>
    <t>MARACA METALIZADA GDE. - PRATA</t>
  </si>
  <si>
    <t>MARACA METALIZADA GDE. - VERDE</t>
  </si>
  <si>
    <t>MARACA METALIZADA GDE. - VERMELHA</t>
  </si>
  <si>
    <t>MARACA PLÁSTICA</t>
  </si>
  <si>
    <t>MARACA PLÁSTICA AMARELO</t>
  </si>
  <si>
    <t>MARACA PLÁSTICA AMARELO NEON</t>
  </si>
  <si>
    <t>MARACA PLÁSTICA AZUL</t>
  </si>
  <si>
    <t>MARACA PLÁSTICA LARANJA</t>
  </si>
  <si>
    <t>MARACA PLÁSTICA PINK</t>
  </si>
  <si>
    <t>MARACA PLÁSTICA PRETA</t>
  </si>
  <si>
    <t>MARACA PLÁSTICA ROXO</t>
  </si>
  <si>
    <t>MARACA PLÁSTICA VERDE</t>
  </si>
  <si>
    <t>MÁSCARA BORBOLETA</t>
  </si>
  <si>
    <t xml:space="preserve">MASCARA BORBOLETA METALIZADA </t>
  </si>
  <si>
    <t>MÁSCARA BRANCA RÍGIDA</t>
  </si>
  <si>
    <t>MASCARA COM PENA</t>
  </si>
  <si>
    <t>MÁSCARA DA NOIVA CHIC</t>
  </si>
  <si>
    <t>MASCARA DE LANTEJOLA MIX</t>
  </si>
  <si>
    <t>MASCARA METALIZADA</t>
  </si>
  <si>
    <t>MÁSCARA PERSONAGENS S/ÓCULOS</t>
  </si>
  <si>
    <t>MEDALHA BRONZE  – FUTEBOL - N. 1</t>
  </si>
  <si>
    <t>MEDALHA BRONZE  – FUTEBOL – N. 2</t>
  </si>
  <si>
    <t>MEDALHA BRONZE  – FUTEBOL – N. 3</t>
  </si>
  <si>
    <t>MEDALHA BRONZE  – FUTEBOL – N. 4</t>
  </si>
  <si>
    <t>MEDALHA BRONZE  – FUTEBOL – N. 5</t>
  </si>
  <si>
    <t>MEDALHA BRONZE  – FUTEBOL – N. 6</t>
  </si>
  <si>
    <t>MEDALHA BRONZE – CORRIDA - N. 1</t>
  </si>
  <si>
    <t>MEDALHA BRONZE – CORRIDA - N. 2</t>
  </si>
  <si>
    <t>MEDALHA BRONZE – NATAÇÃO - N. 1</t>
  </si>
  <si>
    <t>MEDALHA BRONZE – NATAÇÃO - N. 2</t>
  </si>
  <si>
    <t>MEDALHA BRONZE – VÔLEI - N. 2</t>
  </si>
  <si>
    <t>MEDALHA BRONZE – VÔLEI – N. 1</t>
  </si>
  <si>
    <t>MEDALHA BRONZE– BASQUETE - N. 1</t>
  </si>
  <si>
    <t>MEDALHA BRONZE– BASQUETE - N. 2</t>
  </si>
  <si>
    <t>MEDALHA EROTICA BRONZE</t>
  </si>
  <si>
    <t>MEDALHA EROTICA OURO</t>
  </si>
  <si>
    <t>MEDALHA EROTICA PRATA</t>
  </si>
  <si>
    <t>MEDALHA METALIZADA BRONZE</t>
  </si>
  <si>
    <t>MEDALHA METALIZADA OURO</t>
  </si>
  <si>
    <t>MEDALHA METALIZADA PRATA</t>
  </si>
  <si>
    <t>MEDALHA OURO   – BASQUETE - N. 1</t>
  </si>
  <si>
    <t>MEDALHA OURO   – BASQUETE – N. 2</t>
  </si>
  <si>
    <t>MEDALHA OURO   – CORRIDA - N. 1</t>
  </si>
  <si>
    <t>MEDALHA OURO   – CORRIDA - N. 2</t>
  </si>
  <si>
    <t>MEDALHA OURO  – FUTEBOL – N. 1</t>
  </si>
  <si>
    <t>MEDALHA OURO  – FUTEBOL – N. 2</t>
  </si>
  <si>
    <t>MEDALHA OURO  – FUTEBOL – N. 3</t>
  </si>
  <si>
    <t>MEDALHA OURO  – FUTEBOL – N. 4</t>
  </si>
  <si>
    <t>MEDALHA OURO  – FUTEBOL – N. 5</t>
  </si>
  <si>
    <t>MEDALHA OURO  – FUTEBOL – N. 6</t>
  </si>
  <si>
    <t>MEDALHA OURO  – VÔLEI - N. 1</t>
  </si>
  <si>
    <t>MEDALHA OURO  – VÔLEI – N. 2</t>
  </si>
  <si>
    <t>MEDALHA OURO – NATAÇÃO - N. 1</t>
  </si>
  <si>
    <t>MEDALHA OURO – NATAÇÃO - N. 2</t>
  </si>
  <si>
    <t>MEDALHA PLÁSTICA BRONZE</t>
  </si>
  <si>
    <t>MEDALHA PLÁSTICA OURO</t>
  </si>
  <si>
    <t>MEDALHA PLÁSTICA PRATA</t>
  </si>
  <si>
    <t>MEDALHA PRATA – BASQUETE - N. 1</t>
  </si>
  <si>
    <t>MEDALHA PRATA – BASQUETE - N. 2</t>
  </si>
  <si>
    <t>MEDALHA PRATA – CORRIDA - N. 1</t>
  </si>
  <si>
    <t>MEDALHA PRATA – CORRIDA - N. 2</t>
  </si>
  <si>
    <t>MEDALHA PRATA – FUTEBOL - N. 1</t>
  </si>
  <si>
    <t>MEDALHA PRATA – FUTEBOL – N. 2</t>
  </si>
  <si>
    <t>MEDALHA PRATA – FUTEBOL – N. 3</t>
  </si>
  <si>
    <t>MEDALHA PRATA – FUTEBOL – N. 4</t>
  </si>
  <si>
    <t>MEDALHA PRATA – FUTEBOL – N. 5</t>
  </si>
  <si>
    <t>MEDALHA PRATA – FUTEBOL – N. 6</t>
  </si>
  <si>
    <t>MEDALHA PRATA – NATAÇÃO - N. 1</t>
  </si>
  <si>
    <t>MEDALHA PRATA – NATAÇÃO- N. 2</t>
  </si>
  <si>
    <t>MEDALHA PRATA – VÔLEI - N. 1</t>
  </si>
  <si>
    <t>MEDALHA PRATA – VÔLEI - N. 2</t>
  </si>
  <si>
    <t>MEXEDOR ERÓTICO</t>
  </si>
  <si>
    <t>PCT C/3</t>
  </si>
  <si>
    <t>MINI ERÓTICO  – BLACK</t>
  </si>
  <si>
    <t>MINI ERÓTICO  – NATURAL</t>
  </si>
  <si>
    <t>MINI ERÓTICO  – UVA</t>
  </si>
  <si>
    <t>MINI LOUSINHA DECORATIVA ESPETINHO</t>
  </si>
  <si>
    <t>MINI LOUSINHA DECORATIVA PREGADOR</t>
  </si>
  <si>
    <t>MINI LOUSINHA ESPETINHO</t>
  </si>
  <si>
    <t>MINI LOUSINHA PREGADOR</t>
  </si>
  <si>
    <t>MÓBILE ABÓBORA HALLOWEEN</t>
  </si>
  <si>
    <t>MÓBILE ERÓTICO DESPEDIDA DE SOLTEIRA</t>
  </si>
  <si>
    <t>MÓBILE HALLOWEEN</t>
  </si>
  <si>
    <t>MOBILE HALLOWEEN PLAQUINHA</t>
  </si>
  <si>
    <t>MÓBILE NEON BALADA 1</t>
  </si>
  <si>
    <t>MÓBILE NEON BALADA 2</t>
  </si>
  <si>
    <t>MOBILE PLAQUINHA S – BALADA NEON</t>
  </si>
  <si>
    <t>PACT. C/5</t>
  </si>
  <si>
    <t>MOBILE PLAQUINHA T – SEXY NEON</t>
  </si>
  <si>
    <t>MOBILE PLAQUINHA V – BALADA NEON</t>
  </si>
  <si>
    <t>MOBILE PLAQUINHA X – BALADA NEON</t>
  </si>
  <si>
    <t>MODELADOR DE HAMBURGER</t>
  </si>
  <si>
    <t>ÓCULOS  DA TRISTEZA</t>
  </si>
  <si>
    <t>ÓCULOS  DE SOL C/LENTE  – AMARELO</t>
  </si>
  <si>
    <t>ÓCULOS  DE SOL C/LENTE  – AZUL</t>
  </si>
  <si>
    <t>ÓCULOS  DE SOL C/LENTE  – ROXO</t>
  </si>
  <si>
    <t>ÓCULOS  DE SOL C/LENTE  – VERMELHO</t>
  </si>
  <si>
    <t>ÓCULOS 2026 BRANCO</t>
  </si>
  <si>
    <t>ÓCULOS 2026 BRANCO C/PURPURINA OURO</t>
  </si>
  <si>
    <t>ÓCULOS 2026 BRANCO C/PURPURINA PRATA</t>
  </si>
  <si>
    <t>ÓCULOS ABELHÃO</t>
  </si>
  <si>
    <t>ÓCULOS ABÓBORA HALLOWEEN</t>
  </si>
  <si>
    <t>ÓCULOS ATARI</t>
  </si>
  <si>
    <t>ÓCULOS ATARI BRILHA NO ESCURO</t>
  </si>
  <si>
    <t>ÓCULOS ATARI NEON LUZ NEGRA</t>
  </si>
  <si>
    <t>OCULOS BLACK RELEVO</t>
  </si>
  <si>
    <t>PCT C/ 10</t>
  </si>
  <si>
    <t>ÓCULOS BLACK RELEVO NEON LUZ NEGRA</t>
  </si>
  <si>
    <t>ÓCULOS BORBOLETA BIG</t>
  </si>
  <si>
    <t>ÓCULOS BORBOLETA BIG BRILHA</t>
  </si>
  <si>
    <t>ÓCULOS BORBOLETA BIG NEON LUZ NEGRA</t>
  </si>
  <si>
    <t>ÓCULOS BORBOLETA BIG PAETÊ – AZUL</t>
  </si>
  <si>
    <t>ÓCULOS BORBOLETA BIG PAETÊ – VERDE</t>
  </si>
  <si>
    <t>ÓCULOS BRILHA NO ESCURO MIX</t>
  </si>
  <si>
    <t>R$ 8,56</t>
  </si>
  <si>
    <t xml:space="preserve">ÓCULOS C/PURPURINA MODELOS MIX </t>
  </si>
  <si>
    <t>ÓCULOS CANUDO</t>
  </si>
  <si>
    <t>ÓCULOS CANUDO CORAÇÃO</t>
  </si>
  <si>
    <t>ÓCULOS CANUDO ET</t>
  </si>
  <si>
    <t>ÓCULOS CERVEJA MIX - NOVO</t>
  </si>
  <si>
    <t>ÓCULOS CHIQUNHA</t>
  </si>
  <si>
    <t>ÓCULOS COLORIDO MIX</t>
  </si>
  <si>
    <t>R$ 7,25</t>
  </si>
  <si>
    <t>ÓCULOS COLORIDO MIX C/LENTE</t>
  </si>
  <si>
    <t>PCT. C10</t>
  </si>
  <si>
    <t>ÓCULOS CORAÇÃO</t>
  </si>
  <si>
    <t>ÓCULOS CORAÇÃO BRILHA</t>
  </si>
  <si>
    <t>ÓCULOS CORAÇÃO C/PURPURINA</t>
  </si>
  <si>
    <t xml:space="preserve">ÓCULOS CORAÇÃO CHIC </t>
  </si>
  <si>
    <t>ÓCULOS CORAÇÃO CHIC BRILHA NO ESCURO</t>
  </si>
  <si>
    <t>ÓCULOS CORAÇÃO CHIC NEON LUZ NEGRA</t>
  </si>
  <si>
    <t>ÓCULOS CORAÇÃO NEON LUZ NEGRA</t>
  </si>
  <si>
    <t>OCULOS DE SOL – FUNK OSTENTAÇÃO – N. 10</t>
  </si>
  <si>
    <t>OCULOS DE SOL – FUNK OSTENTAÇÃO – N. 11</t>
  </si>
  <si>
    <t>OCULOS DE SOL – FUNK OSTENTAÇÃO – N. 12</t>
  </si>
  <si>
    <t>OCULOS DE SOL – FUNK OSTENTAÇÃO – N. 15</t>
  </si>
  <si>
    <t>OCULOS DE SOL – FUNK OSTENTAÇÃO – N. 16</t>
  </si>
  <si>
    <t>OCULOS DE SOL – FUNK OSTENTAÇÃO – N. 17</t>
  </si>
  <si>
    <t>OCULOS DE SOL – FUNK OSTENTAÇÃO – N. 19</t>
  </si>
  <si>
    <t>OCULOS DE SOL – FUNK OSTENTAÇÃO – N. 20</t>
  </si>
  <si>
    <t>OCULOS DE SOL – FUNK OSTENTAÇÃO – N. 21</t>
  </si>
  <si>
    <t>OCULOS DE SOL – FUNK OSTENTAÇÃO – N. 24</t>
  </si>
  <si>
    <t>OCULOS DE SOL – FUNK OSTENTAÇÃO – N. 8</t>
  </si>
  <si>
    <t>OCULOS DE SOL – FUNK OSTENTAÇÃO – N. 9</t>
  </si>
  <si>
    <t xml:space="preserve">ÓCULOS EMOJI </t>
  </si>
  <si>
    <t>ÓCULOS ERÓTICO - NOVO</t>
  </si>
  <si>
    <t>ÓCULOS ERÓTICO C/MOLA</t>
  </si>
  <si>
    <t>UNIDADE</t>
  </si>
  <si>
    <t>ÓCULOS ESPIRAL</t>
  </si>
  <si>
    <t>ÓCULOS ESQUIADOR</t>
  </si>
  <si>
    <t>ÓCULOS ESQUIADOR BRILHA</t>
  </si>
  <si>
    <t>ÓCULOS ESTRELA</t>
  </si>
  <si>
    <t>ÓCULOS ESTRELA BRILHA</t>
  </si>
  <si>
    <t>ÓCULOS ESTRELA C/PURPURINA</t>
  </si>
  <si>
    <t>ÓCULOS ESTRELA CHIC</t>
  </si>
  <si>
    <t>ÓCULOS ESTRELA CHIC BRILHA NO ESCURO</t>
  </si>
  <si>
    <t>ÓCULOS ESTRELA CHIC NEON LUZ NEGRA</t>
  </si>
  <si>
    <t>ÓCULOS ESTRELA NEON LUZ NEGRA</t>
  </si>
  <si>
    <t>ÓCULOS ET</t>
  </si>
  <si>
    <t>ÓCULOS FORMATURA – FORMANDO</t>
  </si>
  <si>
    <t>ÓCULOS FORMATURA – FORMEI</t>
  </si>
  <si>
    <t>ÓCULOS GATÃO</t>
  </si>
  <si>
    <t>ÓCULOS GATÃO BRILHA</t>
  </si>
  <si>
    <t>ÓCULOS GATÃO C/PURPURINA</t>
  </si>
  <si>
    <t>ÓCULOS GATÃO HALLOWEEN</t>
  </si>
  <si>
    <t>ÓCULOS GATÃO NEON LUZ NEGRA</t>
  </si>
  <si>
    <t>ÓCULOS GATÃO PAETÊ</t>
  </si>
  <si>
    <t>ÓCULOS GATINHO</t>
  </si>
  <si>
    <t>ÓCULOS GATINHO  COLORIDO C/STRAS</t>
  </si>
  <si>
    <t>ÓCULOS GATINHO BLACK C/LENTE</t>
  </si>
  <si>
    <t>ÓCULOS GATINHO BRILHA</t>
  </si>
  <si>
    <t>ÓCULOS GATINHO C/BOLINHA</t>
  </si>
  <si>
    <r>
      <rPr>
        <sz val="10"/>
        <rFont val="Arial"/>
        <family val="2"/>
        <charset val="1"/>
      </rPr>
      <t xml:space="preserve">ÓCULOS GATINHO CHIC “ TEAM BRIDE “ ( </t>
    </r>
    <r>
      <rPr>
        <sz val="7"/>
        <rFont val="Arial"/>
        <family val="2"/>
        <charset val="1"/>
      </rPr>
      <t>TIME DA NOIVA</t>
    </r>
    <r>
      <rPr>
        <sz val="10"/>
        <rFont val="Arial"/>
        <family val="2"/>
        <charset val="1"/>
      </rPr>
      <t xml:space="preserve"> )</t>
    </r>
  </si>
  <si>
    <t>ÓCULOS GATINHO CHIC BLACK C/FRASES</t>
  </si>
  <si>
    <t>ÓCULOS GATINHO CHIC BLACK C/LENTE</t>
  </si>
  <si>
    <t>ÓCULOS GATINHO CHIC BRANCO C/LENTE</t>
  </si>
  <si>
    <t>ÓCULOS GATINHO CHIC COLOR C/FRASES</t>
  </si>
  <si>
    <t>ÓCULOS GATINHO CHIC COLOR C/LENTE</t>
  </si>
  <si>
    <t>ÓCULOS GATINHO CHIC PINK C/LENTE</t>
  </si>
  <si>
    <t>PCT.  C/10</t>
  </si>
  <si>
    <t>ÓCULOS GATINHO LUXO</t>
  </si>
  <si>
    <t>ÓCULOS GATINHO LUXO BRILHA</t>
  </si>
  <si>
    <t xml:space="preserve">ÓCULOS GATINHO LUXO C/BRINCO </t>
  </si>
  <si>
    <t>ÓCULOS GATINHO LUXO PINK</t>
  </si>
  <si>
    <t>ÓCULOS HALLOWEEN C/LENTE</t>
  </si>
  <si>
    <t>ÓCULOS HALLOWEEN MIX</t>
  </si>
  <si>
    <t xml:space="preserve">OCULOS HIPPIE </t>
  </si>
  <si>
    <t>ÓCULOS ISABEL</t>
  </si>
  <si>
    <t>ÓCULOS JOANINHA S/LENTE</t>
  </si>
  <si>
    <t>ÓCULOS JONH LENNON</t>
  </si>
  <si>
    <t>ÓCULOS JONH LENNON BRILHA</t>
  </si>
  <si>
    <t>ÓCULOS MÃOZINHA</t>
  </si>
  <si>
    <t>ÓCULOS MÃOZINHA COLOR C/LENTE</t>
  </si>
  <si>
    <t>ÓCULOS MÃOZINHA NEON LUZ NEGRA</t>
  </si>
  <si>
    <t>ÓCULOS MÁSCARA CAIPIRA COWBOY N. 2</t>
  </si>
  <si>
    <t>ÓCULOS MÁSCARA CAIPIRA N. 1</t>
  </si>
  <si>
    <t>ÓCULOS MÁSCARA CAIPIRINHA N. 3</t>
  </si>
  <si>
    <t>ÓCULOS MÁSCARA CAVEIRA</t>
  </si>
  <si>
    <t>ÓCULOS MÁSCARA COELHO  ROSA</t>
  </si>
  <si>
    <t>ÓCULOS MÁSCARA COELHO AZUL</t>
  </si>
  <si>
    <t xml:space="preserve">ÓCULOS MÁSCARA COELHO BRANCO </t>
  </si>
  <si>
    <t>ÓCULOS MÁSCARA JS</t>
  </si>
  <si>
    <t>ÓCULOS MÁSCARA MM</t>
  </si>
  <si>
    <t>ÓCULOS MÁSCARA N.1 C/5</t>
  </si>
  <si>
    <t>ÓCULOS MÁSCARA N.2 C/5</t>
  </si>
  <si>
    <t>ÓCULOS MÁSCARA N.3 C/5</t>
  </si>
  <si>
    <t>ÓCULOS MÁSCARA N.4 C/5</t>
  </si>
  <si>
    <t>ÓCULOS MÁSCARA N.5 C/5</t>
  </si>
  <si>
    <t>ÓCULOS MÁSCARA N.6 C/5</t>
  </si>
  <si>
    <t>ÓCULOS MÁSCARA N.7 C/5</t>
  </si>
  <si>
    <t>ÓCULOS MÁSCARA NOIVINHA N. 4</t>
  </si>
  <si>
    <t>ÓCULOS MÁSCARA PANICO</t>
  </si>
  <si>
    <t>ÓCULOS MÁSCARA RATINHA - N. 1 - ROSA</t>
  </si>
  <si>
    <t>ÓCULOS MÁSCARA RATINHA - N. 3 - VERMELHA</t>
  </si>
  <si>
    <t>ÓCULOS MÁSCARA RATINHO - N. 2</t>
  </si>
  <si>
    <t>ÓCULOS MINICRAFT</t>
  </si>
  <si>
    <t>ÓCULOS MIRÁCULOS</t>
  </si>
  <si>
    <t>ÓCULOS MORCEGO</t>
  </si>
  <si>
    <t>ÓCULOS MORCEGO BRILHA</t>
  </si>
  <si>
    <t>ÓCULOS MORCEGO C/BOLINHA</t>
  </si>
  <si>
    <t>ÓCULOS MORCEGO C/PURPURINA</t>
  </si>
  <si>
    <t>ÓCULOS MORCEGO COLOR C/LENTE</t>
  </si>
  <si>
    <t>ÓCULOS MORCEGO HALLOWEEN</t>
  </si>
  <si>
    <t>ÓCULOS NEON  RELEVO LUZ NEGRA</t>
  </si>
  <si>
    <t>ÓCULOS NEON LUZ NEGRA MIX</t>
  </si>
  <si>
    <t>ÓCULOS NERD</t>
  </si>
  <si>
    <t>ÓCULOS NERD BLACK</t>
  </si>
  <si>
    <t>ÓCULOS NERD BRILHA</t>
  </si>
  <si>
    <t>ÓCULOS NERD CHÁ REVELAÇÃO</t>
  </si>
  <si>
    <t>ÓCULOS NERD NEON LUZ NEGRA</t>
  </si>
  <si>
    <t>ÓCULOS NERD PINK</t>
  </si>
  <si>
    <t>ÓCULOS NERD PINK C/LENTE</t>
  </si>
  <si>
    <t xml:space="preserve">ÓCULOS NERD PRETO / BRANCO </t>
  </si>
  <si>
    <t>ÓCULOS NEW WAVE  BLACK - NOIVO</t>
  </si>
  <si>
    <t>ÓCULOS NEW WAVE  PINK - NOIVA</t>
  </si>
  <si>
    <t>ÓCULOS NEW WAVE BLACK  C/LENTE - FRASES</t>
  </si>
  <si>
    <t>ÓCULOS NEW WAVE BLACK C/LENTE</t>
  </si>
  <si>
    <t>ÓCULOS NEW WAVE BRANCO – NOIVA</t>
  </si>
  <si>
    <t xml:space="preserve">ÓCULOS NEW WAVE BRANCO – NOIVO </t>
  </si>
  <si>
    <t>ÓCULOS NEW WAVE BRANCO C/ LENTE</t>
  </si>
  <si>
    <t>ÓCULOS NEW WAVE COLOR C/FRASES</t>
  </si>
  <si>
    <t>ÓCULOS PAPAI NOEL COM GORRO EM PURPURINA</t>
  </si>
  <si>
    <t>ÓCULOS PAPAI NOEL COR OURO C/LENTE</t>
  </si>
  <si>
    <t>PACT. C/10</t>
  </si>
  <si>
    <t>ÓCULOS PAPAI NOEL COR OURO S/LENTE</t>
  </si>
  <si>
    <t xml:space="preserve">ÓCULOS PAPAI NOEL VERMELHO C/LENTE </t>
  </si>
  <si>
    <t>OCÚLOS PIRATA</t>
  </si>
  <si>
    <t>ÓCULOS QUADRADO</t>
  </si>
  <si>
    <t xml:space="preserve">ÓCULOS QUADRADO BRILHA </t>
  </si>
  <si>
    <t>ÓCULOS QUADRADO NEON LUZ NEGRA</t>
  </si>
  <si>
    <t>ÓCULOS RAY-BAN</t>
  </si>
  <si>
    <t>ÓCULOS RAY-BAN BRILHA</t>
  </si>
  <si>
    <t>ÓCULOS RAY-BAN NEON LUZ NEGRA</t>
  </si>
  <si>
    <t>ÓCULOS REDONDO FINO</t>
  </si>
  <si>
    <t>ÓCULOS REDONDO FINO BLACK C/LENTE PRETA</t>
  </si>
  <si>
    <t>ÓCULOS REDONDO FINO BLACK C/LENTE TRANSP.</t>
  </si>
  <si>
    <t>ÓCULOS REDONDO FINO COLORIDO C/LENTE PRETA</t>
  </si>
  <si>
    <t>ÓCULOS REDONDO FINO VERDE NEON LENTE TRANSP.</t>
  </si>
  <si>
    <t>ÓCULOS REDONDO FINO VERDE NEON S/LENTE</t>
  </si>
  <si>
    <t>ÓCULOS RETRÔ</t>
  </si>
  <si>
    <t>ÓCULOS SÍMBOLO</t>
  </si>
  <si>
    <t>ÓCULOS TECHNO</t>
  </si>
  <si>
    <t>OCULOS TECHNO P/ADESIVAR</t>
  </si>
  <si>
    <t>ÓCULOS TEMÁTICO N.   1 - PAPAI NOEL VERMELHO</t>
  </si>
  <si>
    <t>ÓCULOS TEMÁTICO N.   2 - REDONDO FINO</t>
  </si>
  <si>
    <t>ÓCULOS TEMÁTICO N.   3 - MINICRAFT</t>
  </si>
  <si>
    <t>ÓCULOS TEMÁTICO N.   4 - CHIQUINHA</t>
  </si>
  <si>
    <t>ÓCULOS TEMÁTICO N.   5 - MIRA ÓCULOS</t>
  </si>
  <si>
    <t>ÓCULOS TEMÁTICO N.   6 - JONH LENNON C/LENTE</t>
  </si>
  <si>
    <t>ÓCULOS TEMÁTICO N.   7 - CANUDO</t>
  </si>
  <si>
    <t>ÓCULOS TEMÁTICO N.   8 - ISABEL</t>
  </si>
  <si>
    <t>ÓCULOS TEMÁTICO N.   9 - NERD BLACK C/GRAVATA</t>
  </si>
  <si>
    <t>ÓCULOS TEMÁTICO N. 10 - ANOS 60 - NERD BLACK</t>
  </si>
  <si>
    <t>ÓCULOS TEMÁTICO N. 11 - GATINHO LUXO C/BRINCO</t>
  </si>
  <si>
    <t>ÓCULOS TEMÁTICO N. 12 - ANOS 60 - GATINHO LUXO</t>
  </si>
  <si>
    <t>ÓCULOS TEMÁTICO N. 13  - CANUDO BRILHA NO ESCULO</t>
  </si>
  <si>
    <t>ÓCULOS TEMÁTICO N. 14 - MOLA MALUCA</t>
  </si>
  <si>
    <t>ÓCULOS TEMÁTICO N. 15 -  ( OCULUZ COM NEON  )</t>
  </si>
  <si>
    <t>ÓCULOS TEMATICO N. 16 -  MEME</t>
  </si>
  <si>
    <t>ÓCULOS TEMÁTICO N. 18 - TUBO</t>
  </si>
  <si>
    <t>ÓCULOS TEMÁTICO N. 19  - OLHO</t>
  </si>
  <si>
    <t>ÓCULOS TEMÁTICO N. 20 - NEW WAVE C/LENTE</t>
  </si>
  <si>
    <t>ÓCULOS TEMÁTICO N. 21 - GATINHO C/LENTE</t>
  </si>
  <si>
    <t>ÓCULOS TOP GUN</t>
  </si>
  <si>
    <t>ÓCULOS VINTAGE BLACK C/FRASES</t>
  </si>
  <si>
    <t>ÓCULOS VINTAGE BLACK C/LENTE</t>
  </si>
  <si>
    <t>ÓCULOS VINTAGE BRANCO  – NOIVA</t>
  </si>
  <si>
    <t>ÓCULOS VINTAGE BRANCO  – NOIVO</t>
  </si>
  <si>
    <t>ÓCULOS VINTAGE BRANCO  – TEAM BRIDE</t>
  </si>
  <si>
    <t>ÓCULOS VINTAGE BRANCO C/LENTE</t>
  </si>
  <si>
    <t>ÓCULOS VINTAGE COLOR C/FRASES</t>
  </si>
  <si>
    <t>ÓCULOS VINTAGE COLOR C/LENTE</t>
  </si>
  <si>
    <t>ÓCULOS VINTAGE PINK  – DEBUTANTES</t>
  </si>
  <si>
    <t>ÓCULOS XADREZ</t>
  </si>
  <si>
    <t>ÓCULOS ZERO</t>
  </si>
  <si>
    <t>ÓCULOS ZERO BRILHA</t>
  </si>
  <si>
    <t>ÓCULOS ZERO NEON LUZ NEGRA</t>
  </si>
  <si>
    <t>ÓCULOS ZOIÃO</t>
  </si>
  <si>
    <t>OLHO HALLOWEEN</t>
  </si>
  <si>
    <t>PAINEL FACE BOOK</t>
  </si>
  <si>
    <t>PALITÃO FESTA JUNINA</t>
  </si>
  <si>
    <t>PERUCA COQUINHO METALIZADA NACIONAL</t>
  </si>
  <si>
    <t>PERUCA DA TRISTEZA</t>
  </si>
  <si>
    <t>PERUCA MENDINGO</t>
  </si>
  <si>
    <t>PERUCA METALIZADA IMPORTADA</t>
  </si>
  <si>
    <t>PETIQUEIRA HALLOWEEN</t>
  </si>
  <si>
    <t>PETISQUEIRA AMARELA</t>
  </si>
  <si>
    <t>PETISQUEIRA AMARELO NEON</t>
  </si>
  <si>
    <t>PETISQUEIRA AZUL</t>
  </si>
  <si>
    <t>PETISQUEIRA AZUL BEBÊ</t>
  </si>
  <si>
    <t>PETISQUEIRA ERÓTICA – BRANCA</t>
  </si>
  <si>
    <t>PETISQUEIRA ERÓTICA – NATURAL</t>
  </si>
  <si>
    <t xml:space="preserve">PETISQUEIRA ERÓTICA – PINK </t>
  </si>
  <si>
    <t>PETISQUEIRA ERÓTICA – PRETA</t>
  </si>
  <si>
    <t>PETISQUEIRA LARANJA</t>
  </si>
  <si>
    <t>PETISQUEIRA PINK</t>
  </si>
  <si>
    <t>PETISQUEIRA PRETO</t>
  </si>
  <si>
    <t>PETISQUEIRA ROSA BEBÊ</t>
  </si>
  <si>
    <t>PETISQUEIRA ROXA</t>
  </si>
  <si>
    <t>PETISQUEIRA VERDE</t>
  </si>
  <si>
    <t>PETISQUEIRA VERDE NEON</t>
  </si>
  <si>
    <t>PETISQUEIRA VERMELHA</t>
  </si>
  <si>
    <t>PIRULITO ERÓTICO ( EMBALAGEM C/4 )</t>
  </si>
  <si>
    <t>CX C/32</t>
  </si>
  <si>
    <t>PISTOLA D”AGUA ERÓTICA</t>
  </si>
  <si>
    <t xml:space="preserve">PISTOLA ERÓTICA  – NATURAL </t>
  </si>
  <si>
    <t xml:space="preserve">PISTOLA ERÓTICA  C/XUXNHA – NATURAL </t>
  </si>
  <si>
    <t>PISTOLA ERÓTICA – ROSA</t>
  </si>
  <si>
    <t>PISTOLA ERÓTICA C/XUXINHA – ROSA</t>
  </si>
  <si>
    <t>PISTOLA ERÓTICO – BLACK</t>
  </si>
  <si>
    <t>PISTOLA ERÓTICO C/XUXINHA – BLACK</t>
  </si>
  <si>
    <t>PLAQUINHA -  N. 12 - ANIVERSÁRIO INFANTIL</t>
  </si>
  <si>
    <t>PLAQUINHA -  N. 13 - FESTA JUNINA</t>
  </si>
  <si>
    <t>PLAQUINHA C/HASTE  - U - ANIVERSÁRIO NEON</t>
  </si>
  <si>
    <t>PLAQUINHA C/HASTE  - X - BALADA NEON</t>
  </si>
  <si>
    <t>PLAQUINHA C/HASTE -  A - HALLOWENN</t>
  </si>
  <si>
    <t>PLAQUINHA C/HASTE -  B - DESPEDIDA SOLTEIRO</t>
  </si>
  <si>
    <t>PLAQUINHA C/HASTE -  C - CASAMENTO</t>
  </si>
  <si>
    <t>PLAQUINHA C/HASTE -  D - CASAMENTO</t>
  </si>
  <si>
    <t>PLAQUINHA C/HASTE -  E - FUTEBOL</t>
  </si>
  <si>
    <t>PLAQUINHA C/HASTE -  F - JESUS</t>
  </si>
  <si>
    <t>PLAQUINHA C/HASTE -  G - DEBUTANTE</t>
  </si>
  <si>
    <t>PLAQUINHA C/HASTE -  H - CHÁ DE BEBE MENINA</t>
  </si>
  <si>
    <t>PLAQUINHA C/HASTE -  I - CHÁ DE BEBE MENINO</t>
  </si>
  <si>
    <t>PLAQUINHA C/HASTE -  J - CASAMENTO</t>
  </si>
  <si>
    <t>PLAQUINHA C/HASTE -  K - BOTECO</t>
  </si>
  <si>
    <t>PLAQUINHA C/HASTE -  L - CASAMENTO</t>
  </si>
  <si>
    <t>PLAQUINHA C/HASTE -  M - BALADA  NEON</t>
  </si>
  <si>
    <t>PLAQUINHA C/HASTE -  N - BALADA NEON</t>
  </si>
  <si>
    <t>PLAQUINHA C/HASTE -  O – MEME NEON</t>
  </si>
  <si>
    <t xml:space="preserve">PLAQUINHA C/HASTE -  P - CASAMENTO NEON </t>
  </si>
  <si>
    <t xml:space="preserve">PLAQUINHA C/HASTE -  Q - ANIVERSÁRIO </t>
  </si>
  <si>
    <t>PLAQUINHA C/HASTE -  R - ANIVERSÁRIO NEON</t>
  </si>
  <si>
    <t xml:space="preserve">PLAQUINHA C/HASTE -  S  - BALADA NEON </t>
  </si>
  <si>
    <t xml:space="preserve">PLAQUINHA C/HASTE -  T - SEXY NEON </t>
  </si>
  <si>
    <t xml:space="preserve">PLAQUINHA C/HASTE -  V - BALADA NEON </t>
  </si>
  <si>
    <t>PLAQUINHA C/HASTE -  W 1 - FUNK</t>
  </si>
  <si>
    <t xml:space="preserve">PLAQUINHA C/HASTE -  W 2 - CHÁ DE COZINHA </t>
  </si>
  <si>
    <t>PLAQUINHA C/HASTE -  W 4 – FUNK 2</t>
  </si>
  <si>
    <t>PLAQUINHA C/HASTE -  W 5 – DESPEDIDA 2</t>
  </si>
  <si>
    <t>PLAQUINHA C/HASTE -  W3 - FORMATURA</t>
  </si>
  <si>
    <t>PLAQUINHA C/HASTE -  Z – CASAMENTO</t>
  </si>
  <si>
    <t>POM POM METALIZADO</t>
  </si>
  <si>
    <t>PORTA VASSOURAS</t>
  </si>
  <si>
    <t>PULSEIRA NEON LUZ NEGRA</t>
  </si>
  <si>
    <t>PULSEIRA PAPEL – PCT. C/100 AMARELO</t>
  </si>
  <si>
    <t>PCT. C100</t>
  </si>
  <si>
    <t>PULSEIRA PAPEL – PCT. C/100 AMARELO NEON</t>
  </si>
  <si>
    <t>PULSEIRA PAPEL – PCT. C/100 AZUL</t>
  </si>
  <si>
    <t>PULSEIRA PAPEL – PCT. C/100 AZUL BEBÊ</t>
  </si>
  <si>
    <t>PULSEIRA PAPEL – PCT. C/100 BRANCO</t>
  </si>
  <si>
    <t>PULSEIRA PAPEL – PCT. C/100 LARANJA</t>
  </si>
  <si>
    <t>PULSEIRA PAPEL – PCT. C/100 LILÁS</t>
  </si>
  <si>
    <t>PULSEIRA PAPEL – PCT. C/100 MIX</t>
  </si>
  <si>
    <t>PULSEIRA PAPEL – PCT. C/100 PINK</t>
  </si>
  <si>
    <t>PULSEIRA PAPEL – PCT. C/100 PRATA</t>
  </si>
  <si>
    <t>PULSEIRA PAPEL – PCT. C/100 PRETO</t>
  </si>
  <si>
    <t>PULSEIRA PAPEL – PCT. C/100 ROSA BEBÊ</t>
  </si>
  <si>
    <t>PULSEIRA PAPEL – PCT. C/100 ROXO</t>
  </si>
  <si>
    <t>PULSEIRA PAPEL – PCT. C/100 VERDE</t>
  </si>
  <si>
    <t>PULSEIRA PAPEL – PCT. C/100 VERDE NEON</t>
  </si>
  <si>
    <t>PULSEIRA PAPEL – PCT. C/100 VERMELHO</t>
  </si>
  <si>
    <t>PULSEIRA PLÁSTICA PCT. C/50 AMARELO NEON</t>
  </si>
  <si>
    <t>PCT. C/50</t>
  </si>
  <si>
    <t>PULSEIRA PLÁSTICA PCT. C/50 AZUL BEBÊ</t>
  </si>
  <si>
    <t>PULSEIRA PLÁSTICA PCT. C/50 LARANJA</t>
  </si>
  <si>
    <t>PULSEIRA PLÁSTICA PCT. C/50 LILÁS</t>
  </si>
  <si>
    <t>PULSEIRA PLÁSTICA PCT. C/50 MIX</t>
  </si>
  <si>
    <t>PULSEIRA PLÁSTICA PCT. C/50 PINK</t>
  </si>
  <si>
    <t>PULSEIRA PLÁSTICA PCT. C/50 VERDE NEON</t>
  </si>
  <si>
    <t>PULSEIRA PLÁSTICA PCT. C/50 VERMELHO</t>
  </si>
  <si>
    <t>SACO PARA DRINK – 350 ml</t>
  </si>
  <si>
    <t>SERINGA ERÓTICA</t>
  </si>
  <si>
    <t>SERINGA ERÓTICA BIG</t>
  </si>
  <si>
    <t>SERINGA SHOT</t>
  </si>
  <si>
    <t>SQUEEZE ERÓTICO – 325 ML</t>
  </si>
  <si>
    <t>SUPORTE P/BUTIJÃO DE GÁS</t>
  </si>
  <si>
    <t>TAÇA PISCA 140 ML</t>
  </si>
  <si>
    <t>TAÇA TROFEU</t>
  </si>
  <si>
    <t xml:space="preserve">TALHERES ERÓTICO </t>
  </si>
  <si>
    <t>TALHERES HALLOWEEN ABÓBORA</t>
  </si>
  <si>
    <t>TAPA OLHO PIRATA</t>
  </si>
  <si>
    <t>TIARA ANIVERSÁRIO</t>
  </si>
  <si>
    <t>TIARA ANTENÃO</t>
  </si>
  <si>
    <t>TIARA BALADA NEON - N. 12</t>
  </si>
  <si>
    <t>TIARA BOLINHA</t>
  </si>
  <si>
    <t>TIARA BRILHA</t>
  </si>
  <si>
    <t>TIARA CARINHAS</t>
  </si>
  <si>
    <t>TIARA CASAMENTO NEON - N. 10</t>
  </si>
  <si>
    <t>TIARA CERVEJA</t>
  </si>
  <si>
    <t>TIARA CERVEJA  II</t>
  </si>
  <si>
    <t>TIARA CORAÇÃO</t>
  </si>
  <si>
    <t>TIARA CORAÇÃO E CARTOLA NEON -  N. 18</t>
  </si>
  <si>
    <t>TIARA CORAÇÃO E ESTRELA NEON -  N. 17</t>
  </si>
  <si>
    <t>TIARA CORAÇAO NEON - N. 16</t>
  </si>
  <si>
    <t>TIARA DESPEDIDA NEON - N. 20</t>
  </si>
  <si>
    <t>TIARA DIABINHO</t>
  </si>
  <si>
    <t>TIARA DIABINHO BLACK</t>
  </si>
  <si>
    <t>TIARA DIABINHO BLACK C/GRAVATA</t>
  </si>
  <si>
    <t>TIARA DIABINHO BLACK C/GRAVATA E GLITER</t>
  </si>
  <si>
    <t>TIARA DIABINHO BLACK GLITER</t>
  </si>
  <si>
    <t>TIARA DIABINHO C/GLITER</t>
  </si>
  <si>
    <t>TIARA DIABINHO C/GLITER E GRAVATA</t>
  </si>
  <si>
    <t>TIARA DIABINHO C/GRAVATA</t>
  </si>
  <si>
    <t xml:space="preserve">TIARA ELETRÔNICA </t>
  </si>
  <si>
    <t>TIARA ENCAPADA  CORES SORTIDAS</t>
  </si>
  <si>
    <t>DÚZIA</t>
  </si>
  <si>
    <t>TIARA EROTICA BIG - PINK</t>
  </si>
  <si>
    <t>TIARA ERÓTICA BIG – NATURAL</t>
  </si>
  <si>
    <t>TIARA ERÓTICA BIG – PRETA</t>
  </si>
  <si>
    <t>TIARA ERÓTICA C/5 – PINK</t>
  </si>
  <si>
    <t>TIARA ERÓTICA DESENHOS</t>
  </si>
  <si>
    <t>TIARA ERÓTICA LUXO  BRANCO</t>
  </si>
  <si>
    <t>TIARA ERÓTICA LUXO  PINK</t>
  </si>
  <si>
    <t>TIARA ERÓTICA LUXO  VERMELHO</t>
  </si>
  <si>
    <t>TIARA ERÓTICA NEON LUZ NEGRA</t>
  </si>
  <si>
    <t>TIARA ERÓTICA PACOTE C/5</t>
  </si>
  <si>
    <t>TIARA ESTRELA NEON -  N. 15</t>
  </si>
  <si>
    <t xml:space="preserve">TIARA FESTA JUNINA </t>
  </si>
  <si>
    <t>TIARA FESTA NEON  - N. 14</t>
  </si>
  <si>
    <t>TIARA FINA PLÁSTICO AMARELO</t>
  </si>
  <si>
    <t xml:space="preserve">TIARA FINA PLÁSTICO AZUL </t>
  </si>
  <si>
    <t>TIARA FINA PLÁSTICO LARANJA</t>
  </si>
  <si>
    <t xml:space="preserve">TIARA FINA PLÁSTICO PINK </t>
  </si>
  <si>
    <t>TIARA FINA PLÁSTICO ROXO</t>
  </si>
  <si>
    <t xml:space="preserve">TIARA FINA PLÁSTICO VERDE </t>
  </si>
  <si>
    <t>TIARA FINA PLÁSTICO VERMELHA</t>
  </si>
  <si>
    <t>TIARA FRASES NEON - N. 21</t>
  </si>
  <si>
    <t>TIARA FUNK 1 – N. 22</t>
  </si>
  <si>
    <t>TIARA FUNK 2 – N. 23</t>
  </si>
  <si>
    <t>TIARA HALLOWEEN</t>
  </si>
  <si>
    <t>TIARA HALLOWEEN ABÓBORA</t>
  </si>
  <si>
    <t>TIARA HALLOWEEN OLHO</t>
  </si>
  <si>
    <t>TIARA LARGA</t>
  </si>
  <si>
    <t>TIARA LISA FINA PRETA</t>
  </si>
  <si>
    <t>TIARA LISA LARGA PRETA</t>
  </si>
  <si>
    <t>TIARA MÉXICO</t>
  </si>
  <si>
    <t>TIARA NOIVINHOS</t>
  </si>
  <si>
    <t>TIARA NOTAS NEON - N. 13</t>
  </si>
  <si>
    <t>TIARA PEITINHO</t>
  </si>
  <si>
    <t>TIARA PLAQUINHA - A - HALLOWENN</t>
  </si>
  <si>
    <t>TIARA PLAQUINHA - B - DESPEDIDA SOLTEIRA</t>
  </si>
  <si>
    <t>TIARA PLAQUINHA - C - CASAMENTO</t>
  </si>
  <si>
    <t>TIARA PLAQUINHA - D - CASAMENTO</t>
  </si>
  <si>
    <t>TIARA PLAQUINHA - E - FUTEBOL</t>
  </si>
  <si>
    <t>TIARA PLAQUINHA - F - JESUS</t>
  </si>
  <si>
    <t>TIARA PLAQUINHA - G - DEBUTANTE</t>
  </si>
  <si>
    <t>TIARA PLAQUINHA - H - CHÁ DE BEBE MENINA</t>
  </si>
  <si>
    <t>TIARA PLAQUINHA - I - CHÁ DE BEBE MENINO</t>
  </si>
  <si>
    <t>TIARA PLAQUINHA - J - CASAMENTO</t>
  </si>
  <si>
    <t>TIARA PLAQUINHA - K - BOTECO</t>
  </si>
  <si>
    <t>TIARA PLAQUINHA - L - CASAMENTO</t>
  </si>
  <si>
    <t>TIARA PLAQUINHA - M - BALADA NEON</t>
  </si>
  <si>
    <t>TIARA PLAQUINHA - N - BALADA NEON</t>
  </si>
  <si>
    <t xml:space="preserve">   </t>
  </si>
  <si>
    <t>TIARA PLAQUINHA - O - MEME NEON</t>
  </si>
  <si>
    <t>TIARA PLAQUINHA - P - CASAMENTO NEON</t>
  </si>
  <si>
    <t>TIARA PLAQUINHA - Q – ANIVERSÁRIO NEON</t>
  </si>
  <si>
    <t>TIARA PLAQUINHA - R - ANIVERSÁRIO NEON</t>
  </si>
  <si>
    <t>TIARA PLAQUINHA - S - BALADA NEON</t>
  </si>
  <si>
    <t xml:space="preserve">TIARA PLAQUINHA - T - SEXY NEON </t>
  </si>
  <si>
    <t xml:space="preserve">TIARA PLAQUINHA - U - ANIVERSÁRIO NEON </t>
  </si>
  <si>
    <t xml:space="preserve">TIARA PLAQUINHA - V - BALADA NEON </t>
  </si>
  <si>
    <t>TIARA PLAQUINHA - W 1 - FUNK</t>
  </si>
  <si>
    <t>TIARA PLAQUINHA - W 2 - CHA DE COZINHA</t>
  </si>
  <si>
    <t>TIARA PLAQUINHA - W 4 – FUNK 2</t>
  </si>
  <si>
    <t>TIARA PLAQUINHA - W 5 – DESPEDIDA 2</t>
  </si>
  <si>
    <t>TIARA PLAQUINHA - W3 - FORMATURA</t>
  </si>
  <si>
    <t xml:space="preserve">TIARA PLAQUINHA - X - BALADA NEON </t>
  </si>
  <si>
    <t xml:space="preserve">TIARA PLAQUINHA - Z - CASAMENTO  NEON </t>
  </si>
  <si>
    <t>TIARA PLÁSTICA FRASES NEON</t>
  </si>
  <si>
    <t>TIARA PLUMA</t>
  </si>
  <si>
    <t>TIARA RETRÔ HIPPIE NEON - N. 11</t>
  </si>
  <si>
    <t>TIARA ROCK</t>
  </si>
  <si>
    <t>TIARA SÍMBOLO</t>
  </si>
  <si>
    <t>TIARA SÍMBOLO NEON LUZ NEGRA</t>
  </si>
  <si>
    <t>TIARA VESTIDO E SMOKING NEON - N. 19</t>
  </si>
  <si>
    <t>TOPA DE DOCINHOS HALLOWEEN</t>
  </si>
  <si>
    <t>TOPO  DE BOLO  ERÓTICO – BEGE</t>
  </si>
  <si>
    <t>TOPO  DE BOLO  ERÓTICO – BLACK</t>
  </si>
  <si>
    <t>TOPO  DE BOLO  ERÓTICO – PINK</t>
  </si>
  <si>
    <t>TOPO DE BOLO FRASES</t>
  </si>
  <si>
    <t>PCT. C/2</t>
  </si>
  <si>
    <t>TOPO DE BOLO HALLOWEEN</t>
  </si>
  <si>
    <t>TOPO DOCINHO – FRASES</t>
  </si>
  <si>
    <t>TOTEN ERÓTICO – FEMININO</t>
  </si>
  <si>
    <t>TOTEN ERÓTICO – MASCULINO</t>
  </si>
  <si>
    <t>TROFÉU BANANA</t>
  </si>
  <si>
    <t>TROFÉU ERÓTICO</t>
  </si>
  <si>
    <t>TROFÉU ERÓTICO BIG</t>
  </si>
  <si>
    <t>TROFEU ERÓTICO SUPER</t>
  </si>
  <si>
    <t>TROFEU ESTATUETA</t>
  </si>
  <si>
    <t>TUBETE C/HASTE AMARELO</t>
  </si>
  <si>
    <t>TUBETE C/HASTE AMARELO NEON</t>
  </si>
  <si>
    <t>TUBETE C/HASTE AZUL</t>
  </si>
  <si>
    <t>TUBETE C/HASTE BRANCO</t>
  </si>
  <si>
    <t>TUBETE C/HASTE COLORIDO</t>
  </si>
  <si>
    <t>TUBETE C/HASTE LARANJA</t>
  </si>
  <si>
    <t>TUBETE C/HASTE PINK</t>
  </si>
  <si>
    <t>TUBETE C/HASTE ROSA</t>
  </si>
  <si>
    <t>TUBETE C/HASTE ROXO</t>
  </si>
  <si>
    <t>TUBETE C/HASTE VERDE</t>
  </si>
  <si>
    <t>TUBETE C/HASTE VERMELHO</t>
  </si>
  <si>
    <t>TUBETE S/HASTE AMARELO</t>
  </si>
  <si>
    <t>TUBETE S/HASTE AMARELO NEON</t>
  </si>
  <si>
    <t>TUBETE S/HASTE AZUL</t>
  </si>
  <si>
    <t>TUBETE S/HASTE BRANCO</t>
  </si>
  <si>
    <t>TUBETE S/HASTE COLORIDO</t>
  </si>
  <si>
    <t>TUBETE S/HASTE LARANJA</t>
  </si>
  <si>
    <t>TUBETE S/HASTE PINK</t>
  </si>
  <si>
    <t>TUBETE S/HASTE ROSA</t>
  </si>
  <si>
    <t>TUBETE S/HASTE ROXO</t>
  </si>
  <si>
    <t>TUBETE S/HASTE VERDE</t>
  </si>
  <si>
    <t>TULIPA PISCA COM CORDÃO</t>
  </si>
  <si>
    <t xml:space="preserve">TURBANTE </t>
  </si>
  <si>
    <t>VARAL ERÓTICO – BLACK</t>
  </si>
  <si>
    <t>VARAL ERÓTICO – NATURAL</t>
  </si>
  <si>
    <t>VARAL ERÓTICO – ROSA</t>
  </si>
  <si>
    <t>VARINHA DE CONDÃO ERÓTICA</t>
  </si>
  <si>
    <t>VENTOSA ERÓTICA</t>
  </si>
  <si>
    <t>VÉU DA NOIVA ERÓTICO</t>
  </si>
  <si>
    <t>T VAZADO – PRETO</t>
  </si>
  <si>
    <t>MINI DECORATIVO ERÓTICO</t>
  </si>
  <si>
    <t>VÉU C/MINI DECORATIVO ERÓTICO</t>
  </si>
  <si>
    <t>COPO SHOT C/CORDÃO – TEAM BRIDE</t>
  </si>
  <si>
    <t>DADINHO C/COPINHO – TEAM BRIDE</t>
  </si>
  <si>
    <t>VAI – E – VEM ERÓTICO</t>
  </si>
  <si>
    <t>CAIXA DE PIPOCA EROTICA</t>
  </si>
  <si>
    <t>MEDALHA OURO C/MINI EROTICO</t>
  </si>
  <si>
    <t>ÓCULOS CANUDO ERÓTICO</t>
  </si>
  <si>
    <t>COPO CERVEJA EROTICO PISCA</t>
  </si>
  <si>
    <t>ÓCULOS TOP GUN METALIZADO</t>
  </si>
  <si>
    <t>COPÃO C/VÉU</t>
  </si>
  <si>
    <t>CANUDO ERÓTICO LONGO</t>
  </si>
  <si>
    <t>CANUDO PEITO LONGO</t>
  </si>
  <si>
    <t>PCT. C/8</t>
  </si>
  <si>
    <t>CANUDO ERÓTICO PINK LONGO</t>
  </si>
  <si>
    <t>CANUDO HALLOWEEN ABÓBORA LONGO</t>
  </si>
  <si>
    <t>TIARA ERÓTICA EVA – PINK</t>
  </si>
  <si>
    <t>ESTRELINHAS NEON LUZ NEGRA</t>
  </si>
  <si>
    <t>ÓCULOS CORAÇÃO RELEVO NEON LUZ NEGRA</t>
  </si>
  <si>
    <t>ÓCULOS ESTRELA RELEVO NEON LUZ NEGRA</t>
  </si>
  <si>
    <t>BALDINHO PISCA- VERMELHO</t>
  </si>
  <si>
    <t>BALDINHO PISCA – AZUL</t>
  </si>
  <si>
    <t>BALDINHO PISCA – TRANSPARENTE C/CORDÃO</t>
  </si>
  <si>
    <t>TIARA MOLA PLÁSTICA NEON LUZ NEGRA</t>
  </si>
  <si>
    <t>CANUDO SQUEEZE ERÓTICO</t>
  </si>
  <si>
    <t>PULSEIRA BATE ENROLA ERÓTICO</t>
  </si>
  <si>
    <t>TIARA ERÓTICA EVA – BLACK</t>
  </si>
  <si>
    <t>TIARA ERÓTICA EVA – NATURAL</t>
  </si>
  <si>
    <t>PLAQUINHA C/HASTE -  W 6  – DESPEDIDA 3</t>
  </si>
  <si>
    <t>PLAQUINHA C/HASTE -  W 7  – PODEROSA 1</t>
  </si>
  <si>
    <t>PLAQUINHA C/HASTE -  W 8  – PODEROSA 2</t>
  </si>
  <si>
    <t>TIARA PLAQUINHA - W 6 – DESPEDIDA 3</t>
  </si>
  <si>
    <t>TIARA PLAQUINHA - W 7 – PODEROSA 1</t>
  </si>
  <si>
    <t>TIARA PLAQUINHA - W 8 – PODEROSA 2</t>
  </si>
  <si>
    <t>ESPETINHO DECORATIVO ERÓTICO C/GLITER</t>
  </si>
  <si>
    <t xml:space="preserve">COPÃO ERÓTICO TEAM BRIDE C/CORDÃO </t>
  </si>
  <si>
    <t>COPO CERVEJA ERÓTICO PISCA COM CORDÃO</t>
  </si>
  <si>
    <t>PERUCA MALUCA</t>
  </si>
  <si>
    <t>FAIXA TEAM BRIDE OURO</t>
  </si>
  <si>
    <t xml:space="preserve">ULTIMO </t>
  </si>
  <si>
    <t>FAIXA TEAM BRIDE PINK</t>
  </si>
  <si>
    <t>FAIXA TIME DA NOIVA – PINK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</si>
  <si>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</si>
  <si>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TIARA SERINGA</t>
  </si>
  <si>
    <t>KIT HIPPIE</t>
  </si>
  <si>
    <t>VARAL LED HALLOWEEN – ABÓBORA</t>
  </si>
  <si>
    <t>VARAL</t>
  </si>
  <si>
    <t>BRINCO HALLOWEEN OLHO</t>
  </si>
  <si>
    <t>Representante: Edilma Serafim (11)98361-2124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</si>
</sst>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R$ &quot;* #,##0.00_-;&quot;-R$ &quot;* #,##0.00_-;_-&quot;R$ &quot;* \-??_-;_-@_-"/>
    <numFmt numFmtId="165" formatCode="#,##0.00;[Red]#,##0.00"/>
    <numFmt numFmtId="166" formatCode="dd/mm/yy;@"/>
    <numFmt numFmtId="167" formatCode="[$R$-416]\ #,##0.00;[Red]\-[$R$-416]\ #,##0.00"/>
    <numFmt numFmtId="168" formatCode="0.000"/>
    <numFmt numFmtId="169" formatCode="&quot;R$ &quot;#,##0.00;[Red]&quot;-R$ &quot;#,##0.00"/>
  </numFmts>
  <fonts count="22" x14ac:knownFonts="1">
    <font>
      <sz val="11"/>
      <color rgb="FF000000"/>
      <name val="Calibri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0"/>
      <color rgb="FF000000"/>
      <name val="Arial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0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Calibri"/>
      <charset val="1"/>
    </font>
    <font>
      <sz val="7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9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BDBDB"/>
      </patternFill>
    </fill>
    <fill>
      <patternFill patternType="solid">
        <fgColor rgb="FFFFFFCC"/>
        <bgColor rgb="FFFFF2CC"/>
      </patternFill>
    </fill>
    <fill>
      <patternFill patternType="solid">
        <fgColor rgb="FFFFF2CC"/>
        <bgColor rgb="FFFFFFCC"/>
      </patternFill>
    </fill>
    <fill>
      <patternFill patternType="solid">
        <fgColor rgb="FFDBDBDB"/>
        <bgColor rgb="FFD8D8D8"/>
      </patternFill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CCCCCC"/>
      </left>
      <right style="dotted">
        <color auto="1"/>
      </right>
      <top style="medium">
        <color rgb="FFCCCCCC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6">
    <xf numFmtId="0" fontId="0" fillId="0" borderId="0"/>
    <xf numFmtId="164" fontId="2" fillId="0" borderId="0" applyBorder="0" applyProtection="0"/>
    <xf numFmtId="0" fontId="1" fillId="0" borderId="0" applyBorder="0" applyProtection="0"/>
    <xf numFmtId="0" fontId="1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92">
    <xf numFmtId="0" fontId="0" fillId="0" borderId="0" xfId="0"/>
    <xf numFmtId="165" fontId="5" fillId="5" borderId="5" xfId="16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3" borderId="1" xfId="26" applyFont="1" applyFill="1" applyBorder="1" applyAlignment="1">
      <alignment horizontal="left" vertical="center"/>
    </xf>
    <xf numFmtId="0" fontId="2" fillId="3" borderId="1" xfId="26" applyFill="1" applyBorder="1" applyAlignment="1">
      <alignment horizontal="left" vertical="center"/>
    </xf>
    <xf numFmtId="0" fontId="3" fillId="2" borderId="1" xfId="25" applyFont="1" applyFill="1" applyBorder="1" applyAlignment="1">
      <alignment horizontal="left" vertical="center" wrapText="1"/>
    </xf>
    <xf numFmtId="0" fontId="8" fillId="3" borderId="1" xfId="2" applyFont="1" applyFill="1" applyBorder="1" applyAlignment="1" applyProtection="1">
      <alignment horizontal="left" vertical="center"/>
    </xf>
    <xf numFmtId="0" fontId="2" fillId="3" borderId="1" xfId="26" applyFill="1" applyBorder="1" applyAlignment="1">
      <alignment horizontal="center" vertical="center"/>
    </xf>
    <xf numFmtId="0" fontId="3" fillId="2" borderId="1" xfId="25" applyFont="1" applyFill="1" applyBorder="1" applyAlignment="1">
      <alignment horizontal="left" vertical="center"/>
    </xf>
    <xf numFmtId="0" fontId="7" fillId="2" borderId="1" xfId="23" applyFont="1" applyFill="1" applyBorder="1" applyAlignment="1">
      <alignment horizontal="center" vertical="center" wrapText="1"/>
    </xf>
    <xf numFmtId="165" fontId="6" fillId="3" borderId="1" xfId="23" applyNumberFormat="1" applyFont="1" applyFill="1" applyBorder="1" applyAlignment="1">
      <alignment horizontal="center" vertical="center" wrapText="1"/>
    </xf>
    <xf numFmtId="165" fontId="5" fillId="2" borderId="1" xfId="23" applyNumberFormat="1" applyFont="1" applyFill="1" applyBorder="1" applyAlignment="1">
      <alignment horizontal="center" vertical="center" wrapText="1"/>
    </xf>
    <xf numFmtId="0" fontId="4" fillId="2" borderId="1" xfId="23" applyFont="1" applyFill="1" applyBorder="1" applyAlignment="1">
      <alignment horizontal="left" vertical="center"/>
    </xf>
    <xf numFmtId="0" fontId="3" fillId="0" borderId="1" xfId="23" applyFont="1" applyBorder="1" applyAlignment="1">
      <alignment horizontal="center" vertical="center"/>
    </xf>
    <xf numFmtId="165" fontId="5" fillId="2" borderId="1" xfId="23" applyNumberFormat="1" applyFont="1" applyFill="1" applyBorder="1" applyAlignment="1">
      <alignment horizontal="center" vertical="center" wrapText="1"/>
    </xf>
    <xf numFmtId="165" fontId="5" fillId="2" borderId="1" xfId="23" applyNumberFormat="1" applyFont="1" applyFill="1" applyBorder="1" applyAlignment="1">
      <alignment horizontal="left" vertical="center"/>
    </xf>
    <xf numFmtId="166" fontId="8" fillId="4" borderId="2" xfId="23" applyNumberFormat="1" applyFont="1" applyFill="1" applyBorder="1" applyAlignment="1">
      <alignment horizontal="center"/>
    </xf>
    <xf numFmtId="165" fontId="9" fillId="2" borderId="1" xfId="26" applyNumberFormat="1" applyFont="1" applyFill="1" applyBorder="1" applyAlignment="1">
      <alignment horizontal="center" vertical="center" wrapText="1"/>
    </xf>
    <xf numFmtId="0" fontId="8" fillId="4" borderId="2" xfId="26" applyFont="1" applyFill="1" applyBorder="1" applyAlignment="1">
      <alignment horizontal="center"/>
    </xf>
    <xf numFmtId="0" fontId="9" fillId="2" borderId="3" xfId="26" applyFont="1" applyFill="1" applyBorder="1" applyAlignment="1">
      <alignment horizontal="center" vertical="center" wrapText="1"/>
    </xf>
    <xf numFmtId="0" fontId="9" fillId="2" borderId="1" xfId="26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16" applyFont="1" applyBorder="1" applyAlignment="1">
      <alignment horizontal="center"/>
    </xf>
    <xf numFmtId="0" fontId="11" fillId="0" borderId="1" xfId="34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12" fillId="2" borderId="4" xfId="16" applyFont="1" applyFill="1" applyBorder="1" applyAlignment="1">
      <alignment vertical="center"/>
    </xf>
    <xf numFmtId="0" fontId="8" fillId="5" borderId="5" xfId="16" applyFont="1" applyFill="1" applyBorder="1"/>
    <xf numFmtId="0" fontId="8" fillId="5" borderId="5" xfId="16" applyFont="1" applyFill="1" applyBorder="1" applyAlignment="1">
      <alignment horizontal="center"/>
    </xf>
    <xf numFmtId="0" fontId="8" fillId="5" borderId="2" xfId="16" applyFont="1" applyFill="1" applyBorder="1" applyAlignment="1">
      <alignment horizontal="center"/>
    </xf>
    <xf numFmtId="165" fontId="5" fillId="2" borderId="4" xfId="16" applyNumberFormat="1" applyFont="1" applyFill="1" applyBorder="1" applyAlignment="1">
      <alignment horizontal="center" vertical="center"/>
    </xf>
    <xf numFmtId="0" fontId="5" fillId="2" borderId="4" xfId="16" applyFont="1" applyFill="1" applyBorder="1" applyAlignment="1">
      <alignment horizontal="center" vertical="center"/>
    </xf>
    <xf numFmtId="165" fontId="5" fillId="2" borderId="2" xfId="16" applyNumberFormat="1" applyFont="1" applyFill="1" applyBorder="1" applyAlignment="1">
      <alignment horizontal="center" vertical="center"/>
    </xf>
    <xf numFmtId="0" fontId="0" fillId="0" borderId="0" xfId="24" applyFont="1"/>
    <xf numFmtId="165" fontId="5" fillId="2" borderId="3" xfId="31" applyNumberFormat="1" applyFont="1" applyFill="1" applyBorder="1" applyAlignment="1">
      <alignment horizontal="center" vertical="center"/>
    </xf>
    <xf numFmtId="165" fontId="0" fillId="0" borderId="0" xfId="0" applyNumberForma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wrapText="1"/>
    </xf>
    <xf numFmtId="0" fontId="14" fillId="6" borderId="4" xfId="0" applyFont="1" applyFill="1" applyBorder="1" applyAlignment="1">
      <alignment horizontal="center" vertical="center" wrapText="1"/>
    </xf>
    <xf numFmtId="0" fontId="2" fillId="0" borderId="0" xfId="0" applyFont="1"/>
    <xf numFmtId="0" fontId="15" fillId="0" borderId="6" xfId="0" applyFont="1" applyBorder="1" applyAlignment="1">
      <alignment horizontal="center" vertical="top"/>
    </xf>
    <xf numFmtId="0" fontId="15" fillId="0" borderId="6" xfId="0" applyFont="1" applyBorder="1" applyAlignment="1">
      <alignment vertical="top"/>
    </xf>
    <xf numFmtId="167" fontId="15" fillId="0" borderId="1" xfId="0" applyNumberFormat="1" applyFont="1" applyBorder="1" applyAlignment="1">
      <alignment horizontal="center"/>
    </xf>
    <xf numFmtId="168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wrapText="1"/>
    </xf>
    <xf numFmtId="164" fontId="16" fillId="0" borderId="0" xfId="1" applyFont="1" applyBorder="1" applyAlignment="1" applyProtection="1">
      <alignment horizontal="center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/>
    <xf numFmtId="0" fontId="5" fillId="0" borderId="0" xfId="0" applyFont="1"/>
    <xf numFmtId="0" fontId="16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0" fontId="1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vertical="top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9" fontId="0" fillId="0" borderId="0" xfId="0" applyNumberFormat="1"/>
    <xf numFmtId="0" fontId="16" fillId="0" borderId="0" xfId="0" applyFont="1" applyAlignment="1">
      <alignment horizontal="center"/>
    </xf>
    <xf numFmtId="0" fontId="17" fillId="0" borderId="0" xfId="0" applyFont="1"/>
    <xf numFmtId="0" fontId="16" fillId="0" borderId="1" xfId="0" applyFont="1" applyBorder="1" applyAlignment="1">
      <alignment horizontal="left"/>
    </xf>
    <xf numFmtId="0" fontId="0" fillId="7" borderId="0" xfId="0" applyFill="1"/>
    <xf numFmtId="0" fontId="16" fillId="0" borderId="7" xfId="0" applyFont="1" applyBorder="1" applyAlignment="1">
      <alignment horizontal="left" wrapText="1"/>
    </xf>
    <xf numFmtId="0" fontId="16" fillId="7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left" vertical="top"/>
    </xf>
    <xf numFmtId="168" fontId="16" fillId="0" borderId="4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8" xfId="0" applyFont="1" applyBorder="1" applyAlignment="1">
      <alignment horizontal="left" wrapText="1"/>
    </xf>
    <xf numFmtId="0" fontId="16" fillId="0" borderId="8" xfId="0" applyFont="1" applyBorder="1" applyAlignment="1">
      <alignment horizontal="center" wrapText="1"/>
    </xf>
    <xf numFmtId="0" fontId="16" fillId="0" borderId="0" xfId="0" applyFont="1" applyAlignment="1">
      <alignment horizontal="left"/>
    </xf>
    <xf numFmtId="0" fontId="16" fillId="0" borderId="1" xfId="0" applyFont="1" applyBorder="1" applyAlignment="1">
      <alignment horizontal="left" vertical="center"/>
    </xf>
    <xf numFmtId="167" fontId="16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vertical="top"/>
    </xf>
    <xf numFmtId="167" fontId="19" fillId="0" borderId="1" xfId="0" applyNumberFormat="1" applyFont="1" applyBorder="1" applyAlignment="1">
      <alignment horizontal="center"/>
    </xf>
    <xf numFmtId="168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 vertical="center"/>
    </xf>
    <xf numFmtId="0" fontId="16" fillId="0" borderId="0" xfId="0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4" fontId="15" fillId="0" borderId="0" xfId="0" applyNumberFormat="1" applyFont="1" applyAlignment="1">
      <alignment horizontal="center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4" fontId="21" fillId="0" borderId="0" xfId="0" applyNumberFormat="1" applyFont="1" applyAlignment="1">
      <alignment horizontal="center"/>
    </xf>
    <xf numFmtId="0" fontId="5" fillId="2" borderId="4" xfId="29" applyFont="1" applyFill="1" applyBorder="1" applyAlignment="1">
      <alignment horizontal="right" vertical="center" wrapText="1"/>
    </xf>
    <xf numFmtId="0" fontId="17" fillId="0" borderId="0" xfId="0" applyFont="1" applyAlignment="1">
      <alignment horizontal="center" vertical="center"/>
    </xf>
  </cellXfs>
  <cellStyles count="36">
    <cellStyle name="Hiperlink" xfId="2" builtinId="8"/>
    <cellStyle name="Hyperlink 2" xfId="3" xr:uid="{00000000-0005-0000-0000-000006000000}"/>
    <cellStyle name="Moeda" xfId="1" builtinId="4"/>
    <cellStyle name="Moeda 2" xfId="4" xr:uid="{00000000-0005-0000-0000-000007000000}"/>
    <cellStyle name="Moeda 3" xfId="5" xr:uid="{00000000-0005-0000-0000-000008000000}"/>
    <cellStyle name="Moeda 3 2" xfId="6" xr:uid="{00000000-0005-0000-0000-000009000000}"/>
    <cellStyle name="Normal" xfId="0" builtinId="0"/>
    <cellStyle name="Normal 10" xfId="7" xr:uid="{00000000-0005-0000-0000-00000A000000}"/>
    <cellStyle name="Normal 11" xfId="8" xr:uid="{00000000-0005-0000-0000-00000B000000}"/>
    <cellStyle name="Normal 12" xfId="9" xr:uid="{00000000-0005-0000-0000-00000C000000}"/>
    <cellStyle name="Normal 13" xfId="10" xr:uid="{00000000-0005-0000-0000-00000D000000}"/>
    <cellStyle name="Normal 14" xfId="11" xr:uid="{00000000-0005-0000-0000-00000E000000}"/>
    <cellStyle name="Normal 15" xfId="12" xr:uid="{00000000-0005-0000-0000-00000F000000}"/>
    <cellStyle name="Normal 16" xfId="13" xr:uid="{00000000-0005-0000-0000-000010000000}"/>
    <cellStyle name="Normal 17" xfId="14" xr:uid="{00000000-0005-0000-0000-000011000000}"/>
    <cellStyle name="Normal 18" xfId="15" xr:uid="{00000000-0005-0000-0000-000012000000}"/>
    <cellStyle name="Normal 19" xfId="16" xr:uid="{00000000-0005-0000-0000-000013000000}"/>
    <cellStyle name="Normal 2" xfId="17" xr:uid="{00000000-0005-0000-0000-000014000000}"/>
    <cellStyle name="Normal 2 2" xfId="18" xr:uid="{00000000-0005-0000-0000-000015000000}"/>
    <cellStyle name="Normal 20" xfId="19" xr:uid="{00000000-0005-0000-0000-000016000000}"/>
    <cellStyle name="Normal 21" xfId="20" xr:uid="{00000000-0005-0000-0000-000017000000}"/>
    <cellStyle name="Normal 22" xfId="21" xr:uid="{00000000-0005-0000-0000-000018000000}"/>
    <cellStyle name="Normal 23" xfId="22" xr:uid="{00000000-0005-0000-0000-000019000000}"/>
    <cellStyle name="Normal 24" xfId="23" xr:uid="{00000000-0005-0000-0000-00001A000000}"/>
    <cellStyle name="Normal 25" xfId="24" xr:uid="{00000000-0005-0000-0000-00001B000000}"/>
    <cellStyle name="Normal 26" xfId="25" xr:uid="{00000000-0005-0000-0000-00001C000000}"/>
    <cellStyle name="Normal 3" xfId="26" xr:uid="{00000000-0005-0000-0000-00001D000000}"/>
    <cellStyle name="Normal 4" xfId="27" xr:uid="{00000000-0005-0000-0000-00001E000000}"/>
    <cellStyle name="Normal 4 2" xfId="28" xr:uid="{00000000-0005-0000-0000-00001F000000}"/>
    <cellStyle name="Normal 5" xfId="29" xr:uid="{00000000-0005-0000-0000-000020000000}"/>
    <cellStyle name="Normal 5 2" xfId="30" xr:uid="{00000000-0005-0000-0000-000021000000}"/>
    <cellStyle name="Normal 6" xfId="31" xr:uid="{00000000-0005-0000-0000-000022000000}"/>
    <cellStyle name="Normal 6 2" xfId="32" xr:uid="{00000000-0005-0000-0000-000023000000}"/>
    <cellStyle name="Normal 7" xfId="33" xr:uid="{00000000-0005-0000-0000-000024000000}"/>
    <cellStyle name="Normal 8" xfId="34" xr:uid="{00000000-0005-0000-0000-000025000000}"/>
    <cellStyle name="Normal 9" xfId="35" xr:uid="{00000000-0005-0000-0000-00002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BDBDB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0</xdr:row>
      <xdr:rowOff>66600</xdr:rowOff>
    </xdr:from>
    <xdr:to>
      <xdr:col>1</xdr:col>
      <xdr:colOff>176040</xdr:colOff>
      <xdr:row>3</xdr:row>
      <xdr:rowOff>42480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66600"/>
          <a:ext cx="489960" cy="493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0"/>
  <sheetViews>
    <sheetView showGridLines="0" tabSelected="1" zoomScaleNormal="100" workbookViewId="0">
      <selection activeCell="C1" sqref="C1:H2"/>
    </sheetView>
  </sheetViews>
  <sheetFormatPr defaultColWidth="15.5703125" defaultRowHeight="15" x14ac:dyDescent="0.25"/>
  <cols>
    <col min="1" max="1" width="4.5703125" customWidth="1"/>
    <col min="2" max="2" width="7" customWidth="1"/>
    <col min="3" max="3" width="16.85546875" customWidth="1"/>
    <col min="4" max="4" width="0.140625" customWidth="1"/>
    <col min="5" max="5" width="11" customWidth="1"/>
    <col min="6" max="6" width="21" customWidth="1"/>
    <col min="7" max="7" width="8.7109375" customWidth="1"/>
    <col min="8" max="8" width="9.28515625" customWidth="1"/>
    <col min="9" max="9" width="5.140625" customWidth="1"/>
    <col min="10" max="10" width="8.85546875" customWidth="1"/>
    <col min="11" max="11" width="10.140625" customWidth="1"/>
    <col min="12" max="12" width="10.85546875" customWidth="1"/>
    <col min="13" max="16" width="8" customWidth="1"/>
  </cols>
  <sheetData>
    <row r="1" spans="1:11" ht="13.7" customHeight="1" x14ac:dyDescent="0.25">
      <c r="A1" s="14" t="s">
        <v>0</v>
      </c>
      <c r="B1" s="14"/>
      <c r="C1" s="13" t="s">
        <v>990</v>
      </c>
      <c r="D1" s="13"/>
      <c r="E1" s="13"/>
      <c r="F1" s="13"/>
      <c r="G1" s="13"/>
      <c r="H1" s="13"/>
      <c r="I1" s="12" t="s">
        <v>1</v>
      </c>
      <c r="J1" s="12"/>
      <c r="K1" s="12"/>
    </row>
    <row r="2" spans="1:11" ht="13.7" customHeight="1" x14ac:dyDescent="0.25">
      <c r="A2" s="14"/>
      <c r="B2" s="14"/>
      <c r="C2" s="13"/>
      <c r="D2" s="13"/>
      <c r="E2" s="13"/>
      <c r="F2" s="13"/>
      <c r="G2" s="13"/>
      <c r="H2" s="13"/>
      <c r="I2" s="11" t="s">
        <v>2</v>
      </c>
      <c r="J2" s="11"/>
      <c r="K2" s="11"/>
    </row>
    <row r="3" spans="1:11" ht="13.7" customHeight="1" x14ac:dyDescent="0.25">
      <c r="A3" s="14"/>
      <c r="B3" s="14"/>
      <c r="C3" s="10" t="s">
        <v>3</v>
      </c>
      <c r="D3" s="10"/>
      <c r="E3" s="10"/>
      <c r="F3" s="10"/>
      <c r="G3" s="10"/>
      <c r="H3" s="10"/>
      <c r="I3" s="11"/>
      <c r="J3" s="11"/>
      <c r="K3" s="11"/>
    </row>
    <row r="4" spans="1:11" ht="13.7" customHeight="1" x14ac:dyDescent="0.25">
      <c r="A4" s="14"/>
      <c r="B4" s="14"/>
      <c r="C4" s="10"/>
      <c r="D4" s="10"/>
      <c r="E4" s="10"/>
      <c r="F4" s="10"/>
      <c r="G4" s="10"/>
      <c r="H4" s="10"/>
      <c r="I4" s="16"/>
      <c r="J4" s="15" t="s">
        <v>4</v>
      </c>
      <c r="K4" s="17"/>
    </row>
    <row r="5" spans="1:11" ht="13.7" customHeight="1" x14ac:dyDescent="0.25">
      <c r="A5" s="9" t="s">
        <v>5</v>
      </c>
      <c r="B5" s="9"/>
      <c r="C5" s="8"/>
      <c r="D5" s="8"/>
      <c r="E5" s="8"/>
      <c r="F5" s="8"/>
      <c r="G5" s="8"/>
      <c r="H5" s="8"/>
      <c r="I5" s="8"/>
      <c r="J5" s="18" t="s">
        <v>6</v>
      </c>
      <c r="K5" s="19"/>
    </row>
    <row r="6" spans="1:11" ht="13.7" customHeight="1" x14ac:dyDescent="0.25">
      <c r="A6" s="9" t="s">
        <v>7</v>
      </c>
      <c r="B6" s="9"/>
      <c r="C6" s="8"/>
      <c r="D6" s="8"/>
      <c r="E6" s="8"/>
      <c r="F6" s="8"/>
      <c r="G6" s="8"/>
      <c r="H6" s="8"/>
      <c r="I6" s="8"/>
      <c r="J6" s="18" t="s">
        <v>8</v>
      </c>
      <c r="K6" s="19"/>
    </row>
    <row r="7" spans="1:11" ht="13.7" customHeight="1" x14ac:dyDescent="0.25">
      <c r="A7" s="9" t="s">
        <v>9</v>
      </c>
      <c r="B7" s="9"/>
      <c r="C7" s="8"/>
      <c r="D7" s="8"/>
      <c r="E7" s="20" t="s">
        <v>10</v>
      </c>
      <c r="F7" s="8"/>
      <c r="G7" s="8"/>
      <c r="H7" s="8"/>
      <c r="I7" s="8"/>
      <c r="J7" s="18" t="s">
        <v>11</v>
      </c>
      <c r="K7" s="19"/>
    </row>
    <row r="8" spans="1:11" ht="13.7" customHeight="1" x14ac:dyDescent="0.25">
      <c r="A8" s="9" t="s">
        <v>12</v>
      </c>
      <c r="B8" s="9"/>
      <c r="C8" s="8"/>
      <c r="D8" s="8"/>
      <c r="E8" s="8"/>
      <c r="F8" s="21" t="s">
        <v>13</v>
      </c>
      <c r="G8" s="8"/>
      <c r="H8" s="8"/>
      <c r="I8" s="8"/>
      <c r="J8" s="8"/>
      <c r="K8" s="8"/>
    </row>
    <row r="9" spans="1:11" ht="13.7" customHeight="1" x14ac:dyDescent="0.25">
      <c r="A9" s="9" t="s">
        <v>14</v>
      </c>
      <c r="B9" s="9"/>
      <c r="C9" s="8"/>
      <c r="D9" s="8"/>
      <c r="E9" s="8"/>
      <c r="F9" s="21" t="s">
        <v>15</v>
      </c>
      <c r="G9" s="8"/>
      <c r="H9" s="8"/>
      <c r="I9" s="8"/>
      <c r="J9" s="8"/>
      <c r="K9" s="8"/>
    </row>
    <row r="10" spans="1:11" ht="13.7" customHeight="1" x14ac:dyDescent="0.25">
      <c r="A10" s="9" t="s">
        <v>16</v>
      </c>
      <c r="B10" s="9"/>
      <c r="C10" s="7"/>
      <c r="D10" s="7"/>
      <c r="E10" s="7"/>
      <c r="F10" s="7"/>
      <c r="G10" s="7"/>
      <c r="H10" s="7"/>
      <c r="I10" s="7"/>
      <c r="J10" s="7"/>
      <c r="K10" s="7"/>
    </row>
    <row r="11" spans="1:11" ht="16.350000000000001" customHeight="1" x14ac:dyDescent="0.25">
      <c r="A11" s="6" t="s">
        <v>17</v>
      </c>
      <c r="B11" s="6"/>
      <c r="C11" s="5"/>
      <c r="D11" s="5"/>
      <c r="E11" s="5"/>
      <c r="F11" s="5"/>
      <c r="G11" s="5"/>
      <c r="H11" s="5"/>
      <c r="I11" s="5"/>
      <c r="J11" s="5"/>
      <c r="K11" s="5"/>
    </row>
    <row r="12" spans="1:11" ht="13.7" customHeight="1" x14ac:dyDescent="0.25">
      <c r="A12" s="6" t="s">
        <v>18</v>
      </c>
      <c r="B12" s="6"/>
      <c r="C12" s="5"/>
      <c r="D12" s="5"/>
      <c r="E12" s="5"/>
      <c r="F12" s="5"/>
      <c r="G12" s="5"/>
      <c r="H12" s="5"/>
      <c r="I12" s="5"/>
      <c r="J12" s="5"/>
      <c r="K12" s="5"/>
    </row>
    <row r="13" spans="1:11" ht="13.7" customHeight="1" x14ac:dyDescent="0.25">
      <c r="A13" s="9" t="s">
        <v>19</v>
      </c>
      <c r="B13" s="9"/>
      <c r="C13" s="4"/>
      <c r="D13" s="4"/>
      <c r="E13" s="4"/>
      <c r="F13" s="4"/>
      <c r="G13" s="4"/>
      <c r="H13" s="4"/>
      <c r="I13" s="4"/>
      <c r="J13" s="4"/>
      <c r="K13" s="4"/>
    </row>
    <row r="14" spans="1:11" ht="28.35" customHeight="1" x14ac:dyDescent="0.25">
      <c r="A14" s="22" t="s">
        <v>20</v>
      </c>
      <c r="B14" s="22" t="s">
        <v>21</v>
      </c>
      <c r="C14" s="3" t="s">
        <v>22</v>
      </c>
      <c r="D14" s="3"/>
      <c r="E14" s="3"/>
      <c r="F14" s="3"/>
      <c r="G14" s="22" t="s">
        <v>23</v>
      </c>
      <c r="H14" s="23" t="s">
        <v>24</v>
      </c>
      <c r="I14" s="23" t="s">
        <v>25</v>
      </c>
      <c r="J14" s="23" t="s">
        <v>26</v>
      </c>
      <c r="K14" s="23" t="s">
        <v>27</v>
      </c>
    </row>
    <row r="15" spans="1:11" ht="13.7" customHeight="1" x14ac:dyDescent="0.25">
      <c r="A15" s="24">
        <v>1</v>
      </c>
      <c r="B15" s="25"/>
      <c r="C15" s="2" t="str">
        <f>IF(B15&gt;0,VLOOKUP(B15,'TABELA RASUL'!$A$2:$C$4580,2,0),"")</f>
        <v/>
      </c>
      <c r="D15" s="2"/>
      <c r="E15" s="2"/>
      <c r="F15" s="2"/>
      <c r="G15" s="26"/>
      <c r="H15" s="27" t="str">
        <f>IF(B15&lt;&gt;0,VLOOKUP(B15,'TABELA RASUL'!$A$2:$E$4580,5,0),"")</f>
        <v/>
      </c>
      <c r="I15" s="27" t="str">
        <f>IF(B15&gt;0,G15*VLOOKUP(B15,'TABELA RASUL'!$A$2:$D$4580,4,0),"")</f>
        <v/>
      </c>
      <c r="J15" s="27" t="str">
        <f>IF(B15&gt;0,VLOOKUP(B15,'TABELA RASUL'!$A$2:$C$4580,3,0),"")</f>
        <v/>
      </c>
      <c r="K15" s="27" t="str">
        <f t="shared" ref="K15:K46" si="0">IFERROR(G15*J15,"")</f>
        <v/>
      </c>
    </row>
    <row r="16" spans="1:11" ht="13.7" customHeight="1" x14ac:dyDescent="0.25">
      <c r="A16" s="24">
        <v>2</v>
      </c>
      <c r="B16" s="25"/>
      <c r="C16" s="2" t="str">
        <f>IF(B16&gt;0,VLOOKUP(B16,'TABELA RASUL'!$A$2:$C$4580,2,0),"")</f>
        <v/>
      </c>
      <c r="D16" s="2"/>
      <c r="E16" s="2"/>
      <c r="F16" s="2"/>
      <c r="G16" s="26"/>
      <c r="H16" s="27" t="str">
        <f>IF(B16&lt;&gt;0,VLOOKUP(B16,'TABELA RASUL'!$A$2:$E$4580,5,0),"")</f>
        <v/>
      </c>
      <c r="I16" s="27" t="str">
        <f>IF(B16&gt;0,G16*VLOOKUP(B16,'TABELA RASUL'!$A$2:$D$4580,4,0),"")</f>
        <v/>
      </c>
      <c r="J16" s="27" t="str">
        <f>IF(B16&gt;0,VLOOKUP(B16,'TABELA RASUL'!$A$2:$C$4580,3,0),"")</f>
        <v/>
      </c>
      <c r="K16" s="27" t="str">
        <f t="shared" si="0"/>
        <v/>
      </c>
    </row>
    <row r="17" spans="1:11" ht="13.7" customHeight="1" x14ac:dyDescent="0.25">
      <c r="A17" s="24">
        <v>3</v>
      </c>
      <c r="B17" s="25"/>
      <c r="C17" s="2" t="str">
        <f>IF(B17&gt;0,VLOOKUP(B17,'TABELA RASUL'!$A$2:$C$4580,2,0),"")</f>
        <v/>
      </c>
      <c r="D17" s="2"/>
      <c r="E17" s="2"/>
      <c r="F17" s="2"/>
      <c r="G17" s="26"/>
      <c r="H17" s="27" t="str">
        <f>IF(B17&lt;&gt;0,VLOOKUP(B17,'TABELA RASUL'!$A$2:$E$4580,5,0),"")</f>
        <v/>
      </c>
      <c r="I17" s="27" t="str">
        <f>IF(B17&gt;0,G17*VLOOKUP(B17,'TABELA RASUL'!$A$2:$D$4580,4,0),"")</f>
        <v/>
      </c>
      <c r="J17" s="27" t="str">
        <f>IF(B17&gt;0,VLOOKUP(B17,'TABELA RASUL'!$A$2:$C$4580,3,0),"")</f>
        <v/>
      </c>
      <c r="K17" s="27" t="str">
        <f t="shared" si="0"/>
        <v/>
      </c>
    </row>
    <row r="18" spans="1:11" ht="13.7" customHeight="1" x14ac:dyDescent="0.25">
      <c r="A18" s="24">
        <v>4</v>
      </c>
      <c r="B18" s="25"/>
      <c r="C18" s="2" t="str">
        <f>IF(B18&gt;0,VLOOKUP(B18,'TABELA RASUL'!$A$2:$C$4580,2,0),"")</f>
        <v/>
      </c>
      <c r="D18" s="2"/>
      <c r="E18" s="2"/>
      <c r="F18" s="2"/>
      <c r="G18" s="26"/>
      <c r="H18" s="27" t="str">
        <f>IF(B18&lt;&gt;0,VLOOKUP(B18,'TABELA RASUL'!$A$2:$E$4580,5,0),"")</f>
        <v/>
      </c>
      <c r="I18" s="27" t="str">
        <f>IF(B18&gt;0,G18*VLOOKUP(B18,'TABELA RASUL'!$A$2:$D$4580,4,0),"")</f>
        <v/>
      </c>
      <c r="J18" s="27" t="str">
        <f>IF(B18&gt;0,VLOOKUP(B18,'TABELA RASUL'!$A$2:$C$4580,3,0),"")</f>
        <v/>
      </c>
      <c r="K18" s="27" t="str">
        <f t="shared" si="0"/>
        <v/>
      </c>
    </row>
    <row r="19" spans="1:11" ht="13.7" customHeight="1" x14ac:dyDescent="0.25">
      <c r="A19" s="24">
        <v>5</v>
      </c>
      <c r="B19" s="25"/>
      <c r="C19" s="2" t="str">
        <f>IF(B19&gt;0,VLOOKUP(B19,'TABELA RASUL'!$A$2:$C$4580,2,0),"")</f>
        <v/>
      </c>
      <c r="D19" s="2"/>
      <c r="E19" s="2"/>
      <c r="F19" s="2"/>
      <c r="G19" s="26"/>
      <c r="H19" s="27" t="str">
        <f>IF(B19&lt;&gt;0,VLOOKUP(B19,'TABELA RASUL'!$A$2:$E$4580,5,0),"")</f>
        <v/>
      </c>
      <c r="I19" s="27" t="str">
        <f>IF(B19&gt;0,G19*VLOOKUP(B19,'TABELA RASUL'!$A$2:$D$4580,4,0),"")</f>
        <v/>
      </c>
      <c r="J19" s="27" t="str">
        <f>IF(B19&gt;0,VLOOKUP(B19,'TABELA RASUL'!$A$2:$C$4580,3,0),"")</f>
        <v/>
      </c>
      <c r="K19" s="27" t="str">
        <f t="shared" si="0"/>
        <v/>
      </c>
    </row>
    <row r="20" spans="1:11" ht="13.7" customHeight="1" x14ac:dyDescent="0.25">
      <c r="A20" s="24">
        <v>6</v>
      </c>
      <c r="B20" s="25"/>
      <c r="C20" s="2" t="str">
        <f>IF(B20&gt;0,VLOOKUP(B20,'TABELA RASUL'!$A$2:$C$4580,2,0),"")</f>
        <v/>
      </c>
      <c r="D20" s="2"/>
      <c r="E20" s="2"/>
      <c r="F20" s="2"/>
      <c r="G20" s="26"/>
      <c r="H20" s="27" t="str">
        <f>IF(B20&lt;&gt;0,VLOOKUP(B20,'TABELA RASUL'!$A$2:$E$4580,5,0),"")</f>
        <v/>
      </c>
      <c r="I20" s="27" t="str">
        <f>IF(B20&gt;0,G20*VLOOKUP(B20,'TABELA RASUL'!$A$2:$D$4580,4,0),"")</f>
        <v/>
      </c>
      <c r="J20" s="27" t="str">
        <f>IF(B20&gt;0,VLOOKUP(B20,'TABELA RASUL'!$A$2:$C$4580,3,0),"")</f>
        <v/>
      </c>
      <c r="K20" s="27" t="str">
        <f t="shared" si="0"/>
        <v/>
      </c>
    </row>
    <row r="21" spans="1:11" ht="13.7" customHeight="1" x14ac:dyDescent="0.25">
      <c r="A21" s="24">
        <v>7</v>
      </c>
      <c r="B21" s="25"/>
      <c r="C21" s="2" t="str">
        <f>IF(B21&gt;0,VLOOKUP(B21,'TABELA RASUL'!$A$2:$C$4580,2,0),"")</f>
        <v/>
      </c>
      <c r="D21" s="2"/>
      <c r="E21" s="2"/>
      <c r="F21" s="2"/>
      <c r="G21" s="26"/>
      <c r="H21" s="27" t="str">
        <f>IF(B21&lt;&gt;0,VLOOKUP(B21,'TABELA RASUL'!$A$2:$E$4580,5,0),"")</f>
        <v/>
      </c>
      <c r="I21" s="27" t="str">
        <f>IF(B21&gt;0,G21*VLOOKUP(B21,'TABELA RASUL'!$A$2:$D$4580,4,0),"")</f>
        <v/>
      </c>
      <c r="J21" s="27" t="str">
        <f>IF(B21&gt;0,VLOOKUP(B21,'TABELA RASUL'!$A$2:$C$4580,3,0),"")</f>
        <v/>
      </c>
      <c r="K21" s="27" t="str">
        <f t="shared" si="0"/>
        <v/>
      </c>
    </row>
    <row r="22" spans="1:11" ht="13.7" customHeight="1" x14ac:dyDescent="0.25">
      <c r="A22" s="24">
        <v>8</v>
      </c>
      <c r="B22" s="25"/>
      <c r="C22" s="2" t="str">
        <f>IF(B22&gt;0,VLOOKUP(B22,'TABELA RASUL'!$A$2:$C$4580,2,0),"")</f>
        <v/>
      </c>
      <c r="D22" s="2"/>
      <c r="E22" s="2"/>
      <c r="F22" s="2"/>
      <c r="G22" s="26"/>
      <c r="H22" s="27" t="str">
        <f>IF(B22&lt;&gt;0,VLOOKUP(B22,'TABELA RASUL'!$A$2:$E$4580,5,0),"")</f>
        <v/>
      </c>
      <c r="I22" s="27" t="str">
        <f>IF(B22&gt;0,G22*VLOOKUP(B22,'TABELA RASUL'!$A$2:$D$4580,4,0),"")</f>
        <v/>
      </c>
      <c r="J22" s="27" t="str">
        <f>IF(B22&gt;0,VLOOKUP(B22,'TABELA RASUL'!$A$2:$C$4580,3,0),"")</f>
        <v/>
      </c>
      <c r="K22" s="27" t="str">
        <f t="shared" si="0"/>
        <v/>
      </c>
    </row>
    <row r="23" spans="1:11" ht="13.7" customHeight="1" x14ac:dyDescent="0.25">
      <c r="A23" s="24">
        <v>9</v>
      </c>
      <c r="B23" s="25"/>
      <c r="C23" s="2" t="str">
        <f>IF(B23&gt;0,VLOOKUP(B23,'TABELA RASUL'!$A$2:$C$4580,2,0),"")</f>
        <v/>
      </c>
      <c r="D23" s="2"/>
      <c r="E23" s="2"/>
      <c r="F23" s="2"/>
      <c r="G23" s="26"/>
      <c r="H23" s="27" t="str">
        <f>IF(B23&lt;&gt;0,VLOOKUP(B23,'TABELA RASUL'!$A$2:$E$4580,5,0),"")</f>
        <v/>
      </c>
      <c r="I23" s="27" t="str">
        <f>IF(B23&gt;0,G23*VLOOKUP(B23,'TABELA RASUL'!$A$2:$D$4580,4,0),"")</f>
        <v/>
      </c>
      <c r="J23" s="27" t="str">
        <f>IF(B23&gt;0,VLOOKUP(B23,'TABELA RASUL'!$A$2:$C$4580,3,0),"")</f>
        <v/>
      </c>
      <c r="K23" s="27" t="str">
        <f t="shared" si="0"/>
        <v/>
      </c>
    </row>
    <row r="24" spans="1:11" ht="13.7" customHeight="1" x14ac:dyDescent="0.25">
      <c r="A24" s="24">
        <v>10</v>
      </c>
      <c r="B24" s="25"/>
      <c r="C24" s="2" t="str">
        <f>IF(B24&gt;0,VLOOKUP(B24,'TABELA RASUL'!$A$2:$C$4580,2,0),"")</f>
        <v/>
      </c>
      <c r="D24" s="2"/>
      <c r="E24" s="2"/>
      <c r="F24" s="2"/>
      <c r="G24" s="26"/>
      <c r="H24" s="27" t="str">
        <f>IF(B24&lt;&gt;0,VLOOKUP(B24,'TABELA RASUL'!$A$2:$E$4580,5,0),"")</f>
        <v/>
      </c>
      <c r="I24" s="27" t="str">
        <f>IF(B24&gt;0,G24*VLOOKUP(B24,'TABELA RASUL'!$A$2:$D$4580,4,0),"")</f>
        <v/>
      </c>
      <c r="J24" s="27" t="str">
        <f>IF(B24&gt;0,VLOOKUP(B24,'TABELA RASUL'!$A$2:$C$4580,3,0),"")</f>
        <v/>
      </c>
      <c r="K24" s="27" t="str">
        <f t="shared" si="0"/>
        <v/>
      </c>
    </row>
    <row r="25" spans="1:11" ht="13.7" customHeight="1" x14ac:dyDescent="0.25">
      <c r="A25" s="24">
        <v>11</v>
      </c>
      <c r="B25" s="25"/>
      <c r="C25" s="2" t="str">
        <f>IF(B25&gt;0,VLOOKUP(B25,'TABELA RASUL'!$A$2:$C$4580,2,0),"")</f>
        <v/>
      </c>
      <c r="D25" s="2"/>
      <c r="E25" s="2"/>
      <c r="F25" s="2"/>
      <c r="G25" s="26"/>
      <c r="H25" s="27" t="str">
        <f>IF(B25&lt;&gt;0,VLOOKUP(B25,'TABELA RASUL'!$A$2:$E$4580,5,0),"")</f>
        <v/>
      </c>
      <c r="I25" s="27" t="str">
        <f>IF(B25&gt;0,G25*VLOOKUP(B25,'TABELA RASUL'!$A$2:$D$4580,4,0),"")</f>
        <v/>
      </c>
      <c r="J25" s="27" t="str">
        <f>IF(B25&gt;0,VLOOKUP(B25,'TABELA RASUL'!$A$2:$C$4580,3,0),"")</f>
        <v/>
      </c>
      <c r="K25" s="27" t="str">
        <f t="shared" si="0"/>
        <v/>
      </c>
    </row>
    <row r="26" spans="1:11" ht="13.7" customHeight="1" x14ac:dyDescent="0.25">
      <c r="A26" s="24">
        <v>12</v>
      </c>
      <c r="B26" s="25"/>
      <c r="C26" s="2" t="str">
        <f>IF(B26&gt;0,VLOOKUP(B26,'TABELA RASUL'!$A$2:$C$4580,2,0),"")</f>
        <v/>
      </c>
      <c r="D26" s="2"/>
      <c r="E26" s="2"/>
      <c r="F26" s="2"/>
      <c r="G26" s="26"/>
      <c r="H26" s="27" t="str">
        <f>IF(B26&lt;&gt;0,VLOOKUP(B26,'TABELA RASUL'!$A$2:$E$4580,5,0),"")</f>
        <v/>
      </c>
      <c r="I26" s="27" t="str">
        <f>IF(B26&gt;0,G26*VLOOKUP(B26,'TABELA RASUL'!$A$2:$D$4580,4,0),"")</f>
        <v/>
      </c>
      <c r="J26" s="27" t="str">
        <f>IF(B26&gt;0,VLOOKUP(B26,'TABELA RASUL'!$A$2:$C$4580,3,0),"")</f>
        <v/>
      </c>
      <c r="K26" s="27" t="str">
        <f t="shared" si="0"/>
        <v/>
      </c>
    </row>
    <row r="27" spans="1:11" ht="13.7" customHeight="1" x14ac:dyDescent="0.25">
      <c r="A27" s="24">
        <v>13</v>
      </c>
      <c r="B27" s="25"/>
      <c r="C27" s="2" t="str">
        <f>IF(B27&gt;0,VLOOKUP(B27,'TABELA RASUL'!$A$2:$C$4580,2,0),"")</f>
        <v/>
      </c>
      <c r="D27" s="2"/>
      <c r="E27" s="2"/>
      <c r="F27" s="2"/>
      <c r="G27" s="26"/>
      <c r="H27" s="27" t="str">
        <f>IF(B27&lt;&gt;0,VLOOKUP(B27,'TABELA RASUL'!$A$2:$E$4580,5,0),"")</f>
        <v/>
      </c>
      <c r="I27" s="27" t="str">
        <f>IF(B27&gt;0,G27*VLOOKUP(B27,'TABELA RASUL'!$A$2:$D$4580,4,0),"")</f>
        <v/>
      </c>
      <c r="J27" s="27" t="str">
        <f>IF(B27&gt;0,VLOOKUP(B27,'TABELA RASUL'!$A$2:$C$4580,3,0),"")</f>
        <v/>
      </c>
      <c r="K27" s="27" t="str">
        <f t="shared" si="0"/>
        <v/>
      </c>
    </row>
    <row r="28" spans="1:11" ht="13.7" customHeight="1" x14ac:dyDescent="0.25">
      <c r="A28" s="24">
        <v>14</v>
      </c>
      <c r="B28" s="25"/>
      <c r="C28" s="2" t="str">
        <f>IF(B28&gt;0,VLOOKUP(B28,'TABELA RASUL'!$A$2:$C$4580,2,0),"")</f>
        <v/>
      </c>
      <c r="D28" s="2"/>
      <c r="E28" s="2"/>
      <c r="F28" s="2"/>
      <c r="G28" s="26"/>
      <c r="H28" s="27" t="str">
        <f>IF(B28&lt;&gt;0,VLOOKUP(B28,'TABELA RASUL'!$A$2:$E$4580,5,0),"")</f>
        <v/>
      </c>
      <c r="I28" s="27" t="str">
        <f>IF(B28&gt;0,G28*VLOOKUP(B28,'TABELA RASUL'!$A$2:$D$4580,4,0),"")</f>
        <v/>
      </c>
      <c r="J28" s="27" t="str">
        <f>IF(B28&gt;0,VLOOKUP(B28,'TABELA RASUL'!$A$2:$C$4580,3,0),"")</f>
        <v/>
      </c>
      <c r="K28" s="27" t="str">
        <f t="shared" si="0"/>
        <v/>
      </c>
    </row>
    <row r="29" spans="1:11" ht="13.7" customHeight="1" x14ac:dyDescent="0.25">
      <c r="A29" s="24">
        <v>15</v>
      </c>
      <c r="B29" s="25"/>
      <c r="C29" s="2" t="str">
        <f>IF(B29&gt;0,VLOOKUP(B29,'TABELA RASUL'!$A$2:$C$4580,2,0),"")</f>
        <v/>
      </c>
      <c r="D29" s="2"/>
      <c r="E29" s="2"/>
      <c r="F29" s="2"/>
      <c r="G29" s="26"/>
      <c r="H29" s="27" t="str">
        <f>IF(B29&lt;&gt;0,VLOOKUP(B29,'TABELA RASUL'!$A$2:$E$4580,5,0),"")</f>
        <v/>
      </c>
      <c r="I29" s="27" t="str">
        <f>IF(B29&gt;0,G29*VLOOKUP(B29,'TABELA RASUL'!$A$2:$D$4580,4,0),"")</f>
        <v/>
      </c>
      <c r="J29" s="27" t="str">
        <f>IF(B29&gt;0,VLOOKUP(B29,'TABELA RASUL'!$A$2:$C$4580,3,0),"")</f>
        <v/>
      </c>
      <c r="K29" s="27" t="str">
        <f t="shared" si="0"/>
        <v/>
      </c>
    </row>
    <row r="30" spans="1:11" ht="13.7" customHeight="1" x14ac:dyDescent="0.25">
      <c r="A30" s="24">
        <v>16</v>
      </c>
      <c r="B30" s="25"/>
      <c r="C30" s="2" t="str">
        <f>IF(B30&gt;0,VLOOKUP(B30,'TABELA RASUL'!$A$2:$C$4580,2,0),"")</f>
        <v/>
      </c>
      <c r="D30" s="2"/>
      <c r="E30" s="2"/>
      <c r="F30" s="2"/>
      <c r="G30" s="26"/>
      <c r="H30" s="27" t="str">
        <f>IF(B30&lt;&gt;0,VLOOKUP(B30,'TABELA RASUL'!$A$2:$E$4580,5,0),"")</f>
        <v/>
      </c>
      <c r="I30" s="27" t="str">
        <f>IF(B30&gt;0,G30*VLOOKUP(B30,'TABELA RASUL'!$A$2:$D$4580,4,0),"")</f>
        <v/>
      </c>
      <c r="J30" s="27" t="str">
        <f>IF(B30&gt;0,VLOOKUP(B30,'TABELA RASUL'!$A$2:$C$4580,3,0),"")</f>
        <v/>
      </c>
      <c r="K30" s="27" t="str">
        <f t="shared" si="0"/>
        <v/>
      </c>
    </row>
    <row r="31" spans="1:11" ht="13.7" customHeight="1" x14ac:dyDescent="0.25">
      <c r="A31" s="24">
        <v>17</v>
      </c>
      <c r="B31" s="25"/>
      <c r="C31" s="2" t="str">
        <f>IF(B31&gt;0,VLOOKUP(B31,'TABELA RASUL'!$A$2:$C$4580,2,0),"")</f>
        <v/>
      </c>
      <c r="D31" s="2"/>
      <c r="E31" s="2"/>
      <c r="F31" s="2"/>
      <c r="G31" s="26"/>
      <c r="H31" s="27" t="str">
        <f>IF(B31&lt;&gt;0,VLOOKUP(B31,'TABELA RASUL'!$A$2:$E$4580,5,0),"")</f>
        <v/>
      </c>
      <c r="I31" s="27" t="str">
        <f>IF(B31&gt;0,G31*VLOOKUP(B31,'TABELA RASUL'!$A$2:$D$4580,4,0),"")</f>
        <v/>
      </c>
      <c r="J31" s="27" t="str">
        <f>IF(B31&gt;0,VLOOKUP(B31,'TABELA RASUL'!$A$2:$C$4580,3,0),"")</f>
        <v/>
      </c>
      <c r="K31" s="27" t="str">
        <f t="shared" si="0"/>
        <v/>
      </c>
    </row>
    <row r="32" spans="1:11" ht="13.7" customHeight="1" x14ac:dyDescent="0.25">
      <c r="A32" s="24">
        <v>18</v>
      </c>
      <c r="B32" s="25"/>
      <c r="C32" s="2" t="str">
        <f>IF(B32&gt;0,VLOOKUP(B32,'TABELA RASUL'!$A$2:$C$4580,2,0),"")</f>
        <v/>
      </c>
      <c r="D32" s="2"/>
      <c r="E32" s="2"/>
      <c r="F32" s="2"/>
      <c r="G32" s="26"/>
      <c r="H32" s="27" t="str">
        <f>IF(B32&lt;&gt;0,VLOOKUP(B32,'TABELA RASUL'!$A$2:$E$4580,5,0),"")</f>
        <v/>
      </c>
      <c r="I32" s="27" t="str">
        <f>IF(B32&gt;0,G32*VLOOKUP(B32,'TABELA RASUL'!$A$2:$D$4580,4,0),"")</f>
        <v/>
      </c>
      <c r="J32" s="27" t="str">
        <f>IF(B32&gt;0,VLOOKUP(B32,'TABELA RASUL'!$A$2:$C$4580,3,0),"")</f>
        <v/>
      </c>
      <c r="K32" s="27" t="str">
        <f t="shared" si="0"/>
        <v/>
      </c>
    </row>
    <row r="33" spans="1:11" ht="13.7" customHeight="1" x14ac:dyDescent="0.25">
      <c r="A33" s="24">
        <v>19</v>
      </c>
      <c r="B33" s="25"/>
      <c r="C33" s="2" t="str">
        <f>IF(B33&gt;0,VLOOKUP(B33,'TABELA RASUL'!$A$2:$C$4580,2,0),"")</f>
        <v/>
      </c>
      <c r="D33" s="2"/>
      <c r="E33" s="2"/>
      <c r="F33" s="2"/>
      <c r="G33" s="26"/>
      <c r="H33" s="27" t="str">
        <f>IF(B33&lt;&gt;0,VLOOKUP(B33,'TABELA RASUL'!$A$2:$E$4580,5,0),"")</f>
        <v/>
      </c>
      <c r="I33" s="27" t="str">
        <f>IF(B33&gt;0,G33*VLOOKUP(B33,'TABELA RASUL'!$A$2:$D$4580,4,0),"")</f>
        <v/>
      </c>
      <c r="J33" s="27" t="str">
        <f>IF(B33&gt;0,VLOOKUP(B33,'TABELA RASUL'!$A$2:$C$4580,3,0),"")</f>
        <v/>
      </c>
      <c r="K33" s="27" t="str">
        <f t="shared" si="0"/>
        <v/>
      </c>
    </row>
    <row r="34" spans="1:11" ht="13.7" customHeight="1" x14ac:dyDescent="0.25">
      <c r="A34" s="24">
        <v>20</v>
      </c>
      <c r="B34" s="25"/>
      <c r="C34" s="2" t="str">
        <f>IF(B34&gt;0,VLOOKUP(B34,'TABELA RASUL'!$A$2:$C$4580,2,0),"")</f>
        <v/>
      </c>
      <c r="D34" s="2"/>
      <c r="E34" s="2"/>
      <c r="F34" s="2"/>
      <c r="G34" s="26"/>
      <c r="H34" s="27" t="str">
        <f>IF(B34&lt;&gt;0,VLOOKUP(B34,'TABELA RASUL'!$A$2:$E$4580,5,0),"")</f>
        <v/>
      </c>
      <c r="I34" s="27" t="str">
        <f>IF(B34&gt;0,G34*VLOOKUP(B34,'TABELA RASUL'!$A$2:$D$4580,4,0),"")</f>
        <v/>
      </c>
      <c r="J34" s="27" t="str">
        <f>IF(B34&gt;0,VLOOKUP(B34,'TABELA RASUL'!$A$2:$C$4580,3,0),"")</f>
        <v/>
      </c>
      <c r="K34" s="27" t="str">
        <f t="shared" si="0"/>
        <v/>
      </c>
    </row>
    <row r="35" spans="1:11" ht="13.7" customHeight="1" x14ac:dyDescent="0.25">
      <c r="A35" s="24">
        <v>21</v>
      </c>
      <c r="B35" s="25"/>
      <c r="C35" s="2" t="str">
        <f>IF(B35&gt;0,VLOOKUP(B35,'TABELA RASUL'!$A$2:$C$4580,2,0),"")</f>
        <v/>
      </c>
      <c r="D35" s="2"/>
      <c r="E35" s="2"/>
      <c r="F35" s="2"/>
      <c r="G35" s="26"/>
      <c r="H35" s="27" t="str">
        <f>IF(B35&lt;&gt;0,VLOOKUP(B35,'TABELA RASUL'!$A$2:$E$4580,5,0),"")</f>
        <v/>
      </c>
      <c r="I35" s="27" t="str">
        <f>IF(B35&gt;0,G35*VLOOKUP(B35,'TABELA RASUL'!$A$2:$D$4580,4,0),"")</f>
        <v/>
      </c>
      <c r="J35" s="27" t="str">
        <f>IF(B35&gt;0,VLOOKUP(B35,'TABELA RASUL'!$A$2:$C$4580,3,0),"")</f>
        <v/>
      </c>
      <c r="K35" s="27" t="str">
        <f t="shared" si="0"/>
        <v/>
      </c>
    </row>
    <row r="36" spans="1:11" ht="13.7" customHeight="1" x14ac:dyDescent="0.25">
      <c r="A36" s="24">
        <v>22</v>
      </c>
      <c r="B36" s="25"/>
      <c r="C36" s="2" t="str">
        <f>IF(B36&gt;0,VLOOKUP(B36,'TABELA RASUL'!$A$2:$C$4580,2,0),"")</f>
        <v/>
      </c>
      <c r="D36" s="2"/>
      <c r="E36" s="2"/>
      <c r="F36" s="2"/>
      <c r="G36" s="26"/>
      <c r="H36" s="27" t="str">
        <f>IF(B36&lt;&gt;0,VLOOKUP(B36,'TABELA RASUL'!$A$2:$E$4580,5,0),"")</f>
        <v/>
      </c>
      <c r="I36" s="27" t="str">
        <f>IF(B36&gt;0,G36*VLOOKUP(B36,'TABELA RASUL'!$A$2:$D$4580,4,0),"")</f>
        <v/>
      </c>
      <c r="J36" s="27" t="str">
        <f>IF(B36&gt;0,VLOOKUP(B36,'TABELA RASUL'!$A$2:$C$4580,3,0),"")</f>
        <v/>
      </c>
      <c r="K36" s="27" t="str">
        <f t="shared" si="0"/>
        <v/>
      </c>
    </row>
    <row r="37" spans="1:11" ht="13.7" customHeight="1" x14ac:dyDescent="0.25">
      <c r="A37" s="24">
        <v>23</v>
      </c>
      <c r="B37" s="25"/>
      <c r="C37" s="2" t="str">
        <f>IF(B37&gt;0,VLOOKUP(B37,'TABELA RASUL'!$A$2:$C$4580,2,0),"")</f>
        <v/>
      </c>
      <c r="D37" s="2"/>
      <c r="E37" s="2"/>
      <c r="F37" s="2"/>
      <c r="G37" s="26"/>
      <c r="H37" s="27" t="str">
        <f>IF(B37&lt;&gt;0,VLOOKUP(B37,'TABELA RASUL'!$A$2:$E$4580,5,0),"")</f>
        <v/>
      </c>
      <c r="I37" s="27" t="str">
        <f>IF(B37&gt;0,G37*VLOOKUP(B37,'TABELA RASUL'!$A$2:$D$4580,4,0),"")</f>
        <v/>
      </c>
      <c r="J37" s="27" t="str">
        <f>IF(B37&gt;0,VLOOKUP(B37,'TABELA RASUL'!$A$2:$C$4580,3,0),"")</f>
        <v/>
      </c>
      <c r="K37" s="27" t="str">
        <f t="shared" si="0"/>
        <v/>
      </c>
    </row>
    <row r="38" spans="1:11" ht="13.7" customHeight="1" x14ac:dyDescent="0.25">
      <c r="A38" s="24">
        <v>24</v>
      </c>
      <c r="B38" s="25"/>
      <c r="C38" s="2" t="str">
        <f>IF(B38&gt;0,VLOOKUP(B38,'TABELA RASUL'!$A$2:$C$4580,2,0),"")</f>
        <v/>
      </c>
      <c r="D38" s="2"/>
      <c r="E38" s="2"/>
      <c r="F38" s="2"/>
      <c r="G38" s="26"/>
      <c r="H38" s="27" t="str">
        <f>IF(B38&lt;&gt;0,VLOOKUP(B38,'TABELA RASUL'!$A$2:$E$4580,5,0),"")</f>
        <v/>
      </c>
      <c r="I38" s="27" t="str">
        <f>IF(B38&gt;0,G38*VLOOKUP(B38,'TABELA RASUL'!$A$2:$D$4580,4,0),"")</f>
        <v/>
      </c>
      <c r="J38" s="27" t="str">
        <f>IF(B38&gt;0,VLOOKUP(B38,'TABELA RASUL'!$A$2:$C$4580,3,0),"")</f>
        <v/>
      </c>
      <c r="K38" s="27" t="str">
        <f t="shared" si="0"/>
        <v/>
      </c>
    </row>
    <row r="39" spans="1:11" ht="13.7" customHeight="1" x14ac:dyDescent="0.25">
      <c r="A39" s="24">
        <v>25</v>
      </c>
      <c r="B39" s="25"/>
      <c r="C39" s="2" t="str">
        <f>IF(B39&gt;0,VLOOKUP(B39,'TABELA RASUL'!$A$2:$C$4580,2,0),"")</f>
        <v/>
      </c>
      <c r="D39" s="2"/>
      <c r="E39" s="2"/>
      <c r="F39" s="2"/>
      <c r="G39" s="26"/>
      <c r="H39" s="27" t="str">
        <f>IF(B39&lt;&gt;0,VLOOKUP(B39,'TABELA RASUL'!$A$2:$E$4580,5,0),"")</f>
        <v/>
      </c>
      <c r="I39" s="27" t="str">
        <f>IF(B39&gt;0,G39*VLOOKUP(B39,'TABELA RASUL'!$A$2:$D$4580,4,0),"")</f>
        <v/>
      </c>
      <c r="J39" s="27" t="str">
        <f>IF(B39&gt;0,VLOOKUP(B39,'TABELA RASUL'!$A$2:$C$4580,3,0),"")</f>
        <v/>
      </c>
      <c r="K39" s="27" t="str">
        <f t="shared" si="0"/>
        <v/>
      </c>
    </row>
    <row r="40" spans="1:11" ht="13.7" customHeight="1" x14ac:dyDescent="0.25">
      <c r="A40" s="24">
        <v>26</v>
      </c>
      <c r="B40" s="25"/>
      <c r="C40" s="2" t="str">
        <f>IF(B40&gt;0,VLOOKUP(B40,'TABELA RASUL'!$A$2:$C$4580,2,0),"")</f>
        <v/>
      </c>
      <c r="D40" s="2"/>
      <c r="E40" s="2"/>
      <c r="F40" s="2"/>
      <c r="G40" s="26"/>
      <c r="H40" s="27" t="str">
        <f>IF(B40&lt;&gt;0,VLOOKUP(B40,'TABELA RASUL'!$A$2:$E$4580,5,0),"")</f>
        <v/>
      </c>
      <c r="I40" s="27" t="str">
        <f>IF(B40&gt;0,G40*VLOOKUP(B40,'TABELA RASUL'!$A$2:$D$4580,4,0),"")</f>
        <v/>
      </c>
      <c r="J40" s="27" t="str">
        <f>IF(B40&gt;0,VLOOKUP(B40,'TABELA RASUL'!$A$2:$C$4580,3,0),"")</f>
        <v/>
      </c>
      <c r="K40" s="27" t="str">
        <f t="shared" si="0"/>
        <v/>
      </c>
    </row>
    <row r="41" spans="1:11" ht="13.7" customHeight="1" x14ac:dyDescent="0.25">
      <c r="A41" s="24">
        <v>27</v>
      </c>
      <c r="B41" s="25"/>
      <c r="C41" s="2" t="str">
        <f>IF(B41&gt;0,VLOOKUP(B41,'TABELA RASUL'!$A$2:$C$4580,2,0),"")</f>
        <v/>
      </c>
      <c r="D41" s="2"/>
      <c r="E41" s="2"/>
      <c r="F41" s="2"/>
      <c r="G41" s="26"/>
      <c r="H41" s="27" t="str">
        <f>IF(B41&lt;&gt;0,VLOOKUP(B41,'TABELA RASUL'!$A$2:$E$4580,5,0),"")</f>
        <v/>
      </c>
      <c r="I41" s="27" t="str">
        <f>IF(B41&gt;0,G41*VLOOKUP(B41,'TABELA RASUL'!$A$2:$D$4580,4,0),"")</f>
        <v/>
      </c>
      <c r="J41" s="27" t="str">
        <f>IF(B41&gt;0,VLOOKUP(B41,'TABELA RASUL'!$A$2:$C$4580,3,0),"")</f>
        <v/>
      </c>
      <c r="K41" s="27" t="str">
        <f t="shared" si="0"/>
        <v/>
      </c>
    </row>
    <row r="42" spans="1:11" ht="13.7" customHeight="1" x14ac:dyDescent="0.25">
      <c r="A42" s="24">
        <v>28</v>
      </c>
      <c r="B42" s="25"/>
      <c r="C42" s="2" t="str">
        <f>IF(B42&gt;0,VLOOKUP(B42,'TABELA RASUL'!$A$2:$C$4580,2,0),"")</f>
        <v/>
      </c>
      <c r="D42" s="2"/>
      <c r="E42" s="2"/>
      <c r="F42" s="2"/>
      <c r="G42" s="26"/>
      <c r="H42" s="27" t="str">
        <f>IF(B42&lt;&gt;0,VLOOKUP(B42,'TABELA RASUL'!$A$2:$E$4580,5,0),"")</f>
        <v/>
      </c>
      <c r="I42" s="27" t="str">
        <f>IF(B42&gt;0,G42*VLOOKUP(B42,'TABELA RASUL'!$A$2:$D$4580,4,0),"")</f>
        <v/>
      </c>
      <c r="J42" s="27" t="str">
        <f>IF(B42&gt;0,VLOOKUP(B42,'TABELA RASUL'!$A$2:$C$4580,3,0),"")</f>
        <v/>
      </c>
      <c r="K42" s="27" t="str">
        <f t="shared" si="0"/>
        <v/>
      </c>
    </row>
    <row r="43" spans="1:11" ht="13.7" customHeight="1" x14ac:dyDescent="0.25">
      <c r="A43" s="24">
        <v>29</v>
      </c>
      <c r="B43" s="25"/>
      <c r="C43" s="2" t="str">
        <f>IF(B43&gt;0,VLOOKUP(B43,'TABELA RASUL'!$A$2:$C$4580,2,0),"")</f>
        <v/>
      </c>
      <c r="D43" s="2"/>
      <c r="E43" s="2"/>
      <c r="F43" s="2"/>
      <c r="G43" s="26"/>
      <c r="H43" s="27" t="str">
        <f>IF(B43&lt;&gt;0,VLOOKUP(B43,'TABELA RASUL'!$A$2:$E$4580,5,0),"")</f>
        <v/>
      </c>
      <c r="I43" s="27" t="str">
        <f>IF(B43&gt;0,G43*VLOOKUP(B43,'TABELA RASUL'!$A$2:$D$4580,4,0),"")</f>
        <v/>
      </c>
      <c r="J43" s="27" t="str">
        <f>IF(B43&gt;0,VLOOKUP(B43,'TABELA RASUL'!$A$2:$C$4580,3,0),"")</f>
        <v/>
      </c>
      <c r="K43" s="27" t="str">
        <f t="shared" si="0"/>
        <v/>
      </c>
    </row>
    <row r="44" spans="1:11" ht="13.7" customHeight="1" x14ac:dyDescent="0.25">
      <c r="A44" s="24">
        <v>30</v>
      </c>
      <c r="B44" s="25"/>
      <c r="C44" s="2" t="str">
        <f>IF(B44&gt;0,VLOOKUP(B44,'TABELA RASUL'!$A$2:$C$4580,2,0),"")</f>
        <v/>
      </c>
      <c r="D44" s="2"/>
      <c r="E44" s="2"/>
      <c r="F44" s="2"/>
      <c r="G44" s="26"/>
      <c r="H44" s="27" t="str">
        <f>IF(B44&lt;&gt;0,VLOOKUP(B44,'TABELA RASUL'!$A$2:$E$4580,5,0),"")</f>
        <v/>
      </c>
      <c r="I44" s="27" t="str">
        <f>IF(B44&gt;0,G44*VLOOKUP(B44,'TABELA RASUL'!$A$2:$D$4580,4,0),"")</f>
        <v/>
      </c>
      <c r="J44" s="27" t="str">
        <f>IF(B44&gt;0,VLOOKUP(B44,'TABELA RASUL'!$A$2:$C$4580,3,0),"")</f>
        <v/>
      </c>
      <c r="K44" s="27" t="str">
        <f t="shared" si="0"/>
        <v/>
      </c>
    </row>
    <row r="45" spans="1:11" ht="13.7" customHeight="1" x14ac:dyDescent="0.25">
      <c r="A45" s="24">
        <v>31</v>
      </c>
      <c r="B45" s="25"/>
      <c r="C45" s="2" t="str">
        <f>IF(B45&gt;0,VLOOKUP(B45,'TABELA RASUL'!$A$2:$C$4580,2,0),"")</f>
        <v/>
      </c>
      <c r="D45" s="2"/>
      <c r="E45" s="2"/>
      <c r="F45" s="2"/>
      <c r="G45" s="26"/>
      <c r="H45" s="27" t="str">
        <f>IF(B45&lt;&gt;0,VLOOKUP(B45,'TABELA RASUL'!$A$2:$E$4580,5,0),"")</f>
        <v/>
      </c>
      <c r="I45" s="27" t="str">
        <f>IF(B45&gt;0,G45*VLOOKUP(B45,'TABELA RASUL'!$A$2:$D$4580,4,0),"")</f>
        <v/>
      </c>
      <c r="J45" s="27" t="str">
        <f>IF(B45&gt;0,VLOOKUP(B45,'TABELA RASUL'!$A$2:$C$4580,3,0),"")</f>
        <v/>
      </c>
      <c r="K45" s="27" t="str">
        <f t="shared" si="0"/>
        <v/>
      </c>
    </row>
    <row r="46" spans="1:11" ht="13.7" customHeight="1" x14ac:dyDescent="0.25">
      <c r="A46" s="24">
        <v>32</v>
      </c>
      <c r="B46" s="25"/>
      <c r="C46" s="2" t="str">
        <f>IF(B46&gt;0,VLOOKUP(B46,'TABELA RASUL'!$A$2:$C$4580,2,0),"")</f>
        <v/>
      </c>
      <c r="D46" s="2"/>
      <c r="E46" s="2"/>
      <c r="F46" s="2"/>
      <c r="G46" s="26"/>
      <c r="H46" s="27" t="str">
        <f>IF(B46&lt;&gt;0,VLOOKUP(B46,'TABELA RASUL'!$A$2:$E$4580,5,0),"")</f>
        <v/>
      </c>
      <c r="I46" s="27" t="str">
        <f>IF(B46&gt;0,G46*VLOOKUP(B46,'TABELA RASUL'!$A$2:$D$4580,4,0),"")</f>
        <v/>
      </c>
      <c r="J46" s="27" t="str">
        <f>IF(B46&gt;0,VLOOKUP(B46,'TABELA RASUL'!$A$2:$C$4580,3,0),"")</f>
        <v/>
      </c>
      <c r="K46" s="27" t="str">
        <f t="shared" si="0"/>
        <v/>
      </c>
    </row>
    <row r="47" spans="1:11" ht="13.7" customHeight="1" x14ac:dyDescent="0.25">
      <c r="A47" s="24">
        <v>33</v>
      </c>
      <c r="B47" s="25"/>
      <c r="C47" s="2" t="str">
        <f>IF(B47&gt;0,VLOOKUP(B47,'TABELA RASUL'!$A$2:$C$4580,2,0),"")</f>
        <v/>
      </c>
      <c r="D47" s="2"/>
      <c r="E47" s="2"/>
      <c r="F47" s="2"/>
      <c r="G47" s="26"/>
      <c r="H47" s="27" t="str">
        <f>IF(B47&lt;&gt;0,VLOOKUP(B47,'TABELA RASUL'!$A$2:$E$4580,5,0),"")</f>
        <v/>
      </c>
      <c r="I47" s="27" t="str">
        <f>IF(B47&gt;0,G47*VLOOKUP(B47,'TABELA RASUL'!$A$2:$D$4580,4,0),"")</f>
        <v/>
      </c>
      <c r="J47" s="27" t="str">
        <f>IF(B47&gt;0,VLOOKUP(B47,'TABELA RASUL'!$A$2:$C$4580,3,0),"")</f>
        <v/>
      </c>
      <c r="K47" s="27" t="str">
        <f t="shared" ref="K47:K78" si="1">IFERROR(G47*J47,"")</f>
        <v/>
      </c>
    </row>
    <row r="48" spans="1:11" ht="13.7" customHeight="1" x14ac:dyDescent="0.25">
      <c r="A48" s="24">
        <v>34</v>
      </c>
      <c r="B48" s="25"/>
      <c r="C48" s="2" t="str">
        <f>IF(B48&gt;0,VLOOKUP(B48,'TABELA RASUL'!$A$2:$C$4580,2,0),"")</f>
        <v/>
      </c>
      <c r="D48" s="2"/>
      <c r="E48" s="2"/>
      <c r="F48" s="2"/>
      <c r="G48" s="26"/>
      <c r="H48" s="27" t="str">
        <f>IF(B48&lt;&gt;0,VLOOKUP(B48,'TABELA RASUL'!$A$2:$E$4580,5,0),"")</f>
        <v/>
      </c>
      <c r="I48" s="27" t="str">
        <f>IF(B48&gt;0,G48*VLOOKUP(B48,'TABELA RASUL'!$A$2:$D$4580,4,0),"")</f>
        <v/>
      </c>
      <c r="J48" s="27" t="str">
        <f>IF(B48&gt;0,VLOOKUP(B48,'TABELA RASUL'!$A$2:$C$4580,3,0),"")</f>
        <v/>
      </c>
      <c r="K48" s="27" t="str">
        <f t="shared" si="1"/>
        <v/>
      </c>
    </row>
    <row r="49" spans="1:11" ht="13.7" customHeight="1" x14ac:dyDescent="0.25">
      <c r="A49" s="24">
        <v>35</v>
      </c>
      <c r="B49" s="25"/>
      <c r="C49" s="2" t="str">
        <f>IF(B49&gt;0,VLOOKUP(B49,'TABELA RASUL'!$A$2:$C$4580,2,0),"")</f>
        <v/>
      </c>
      <c r="D49" s="2"/>
      <c r="E49" s="2"/>
      <c r="F49" s="2"/>
      <c r="G49" s="26"/>
      <c r="H49" s="27" t="str">
        <f>IF(B49&lt;&gt;0,VLOOKUP(B49,'TABELA RASUL'!$A$2:$E$4580,5,0),"")</f>
        <v/>
      </c>
      <c r="I49" s="27" t="str">
        <f>IF(B49&gt;0,G49*VLOOKUP(B49,'TABELA RASUL'!$A$2:$D$4580,4,0),"")</f>
        <v/>
      </c>
      <c r="J49" s="27" t="str">
        <f>IF(B49&gt;0,VLOOKUP(B49,'TABELA RASUL'!$A$2:$C$4580,3,0),"")</f>
        <v/>
      </c>
      <c r="K49" s="27" t="str">
        <f t="shared" si="1"/>
        <v/>
      </c>
    </row>
    <row r="50" spans="1:11" ht="13.7" customHeight="1" x14ac:dyDescent="0.25">
      <c r="A50" s="24">
        <v>36</v>
      </c>
      <c r="B50" s="25"/>
      <c r="C50" s="2" t="str">
        <f>IF(B50&gt;0,VLOOKUP(B50,'TABELA RASUL'!$A$2:$C$4580,2,0),"")</f>
        <v/>
      </c>
      <c r="D50" s="2"/>
      <c r="E50" s="2"/>
      <c r="F50" s="2"/>
      <c r="G50" s="26"/>
      <c r="H50" s="27" t="str">
        <f>IF(B50&lt;&gt;0,VLOOKUP(B50,'TABELA RASUL'!$A$2:$E$4580,5,0),"")</f>
        <v/>
      </c>
      <c r="I50" s="27" t="str">
        <f>IF(B50&gt;0,G50*VLOOKUP(B50,'TABELA RASUL'!$A$2:$D$4580,4,0),"")</f>
        <v/>
      </c>
      <c r="J50" s="27" t="str">
        <f>IF(B50&gt;0,VLOOKUP(B50,'TABELA RASUL'!$A$2:$C$4580,3,0),"")</f>
        <v/>
      </c>
      <c r="K50" s="27" t="str">
        <f t="shared" si="1"/>
        <v/>
      </c>
    </row>
    <row r="51" spans="1:11" ht="13.7" customHeight="1" x14ac:dyDescent="0.25">
      <c r="A51" s="24">
        <v>37</v>
      </c>
      <c r="B51" s="25"/>
      <c r="C51" s="2" t="str">
        <f>IF(B51&gt;0,VLOOKUP(B51,'TABELA RASUL'!$A$2:$C$4580,2,0),"")</f>
        <v/>
      </c>
      <c r="D51" s="2"/>
      <c r="E51" s="2"/>
      <c r="F51" s="2"/>
      <c r="G51" s="26"/>
      <c r="H51" s="27" t="str">
        <f>IF(B51&lt;&gt;0,VLOOKUP(B51,'TABELA RASUL'!$A$2:$E$4580,5,0),"")</f>
        <v/>
      </c>
      <c r="I51" s="27" t="str">
        <f>IF(B51&gt;0,G51*VLOOKUP(B51,'TABELA RASUL'!$A$2:$D$4580,4,0),"")</f>
        <v/>
      </c>
      <c r="J51" s="27" t="str">
        <f>IF(B51&gt;0,VLOOKUP(B51,'TABELA RASUL'!$A$2:$C$4580,3,0),"")</f>
        <v/>
      </c>
      <c r="K51" s="27" t="str">
        <f t="shared" si="1"/>
        <v/>
      </c>
    </row>
    <row r="52" spans="1:11" ht="13.7" customHeight="1" x14ac:dyDescent="0.25">
      <c r="A52" s="24">
        <v>38</v>
      </c>
      <c r="B52" s="25"/>
      <c r="C52" s="2" t="str">
        <f>IF(B52&gt;0,VLOOKUP(B52,'TABELA RASUL'!$A$2:$C$4580,2,0),"")</f>
        <v/>
      </c>
      <c r="D52" s="2"/>
      <c r="E52" s="2"/>
      <c r="F52" s="2"/>
      <c r="G52" s="26"/>
      <c r="H52" s="27" t="str">
        <f>IF(B52&lt;&gt;0,VLOOKUP(B52,'TABELA RASUL'!$A$2:$E$4580,5,0),"")</f>
        <v/>
      </c>
      <c r="I52" s="27" t="str">
        <f>IF(B52&gt;0,G52*VLOOKUP(B52,'TABELA RASUL'!$A$2:$D$4580,4,0),"")</f>
        <v/>
      </c>
      <c r="J52" s="27" t="str">
        <f>IF(B52&gt;0,VLOOKUP(B52,'TABELA RASUL'!$A$2:$C$4580,3,0),"")</f>
        <v/>
      </c>
      <c r="K52" s="27" t="str">
        <f t="shared" si="1"/>
        <v/>
      </c>
    </row>
    <row r="53" spans="1:11" ht="13.7" customHeight="1" x14ac:dyDescent="0.25">
      <c r="A53" s="24">
        <v>39</v>
      </c>
      <c r="B53" s="25"/>
      <c r="C53" s="2" t="str">
        <f>IF(B53&gt;0,VLOOKUP(B53,'TABELA RASUL'!$A$2:$C$4580,2,0),"")</f>
        <v/>
      </c>
      <c r="D53" s="2"/>
      <c r="E53" s="2"/>
      <c r="F53" s="2"/>
      <c r="G53" s="26"/>
      <c r="H53" s="27" t="str">
        <f>IF(B53&lt;&gt;0,VLOOKUP(B53,'TABELA RASUL'!$A$2:$E$4580,5,0),"")</f>
        <v/>
      </c>
      <c r="I53" s="27" t="str">
        <f>IF(B53&gt;0,G53*VLOOKUP(B53,'TABELA RASUL'!$A$2:$D$4580,4,0),"")</f>
        <v/>
      </c>
      <c r="J53" s="27" t="str">
        <f>IF(B53&gt;0,VLOOKUP(B53,'TABELA RASUL'!$A$2:$C$4580,3,0),"")</f>
        <v/>
      </c>
      <c r="K53" s="27" t="str">
        <f t="shared" si="1"/>
        <v/>
      </c>
    </row>
    <row r="54" spans="1:11" ht="13.7" customHeight="1" x14ac:dyDescent="0.25">
      <c r="A54" s="24">
        <v>40</v>
      </c>
      <c r="B54" s="25"/>
      <c r="C54" s="2" t="str">
        <f>IF(B54&gt;0,VLOOKUP(B54,'TABELA RASUL'!$A$2:$C$4580,2,0),"")</f>
        <v/>
      </c>
      <c r="D54" s="2"/>
      <c r="E54" s="2"/>
      <c r="F54" s="2"/>
      <c r="G54" s="26"/>
      <c r="H54" s="27" t="str">
        <f>IF(B54&lt;&gt;0,VLOOKUP(B54,'TABELA RASUL'!$A$2:$E$4580,5,0),"")</f>
        <v/>
      </c>
      <c r="I54" s="27" t="str">
        <f>IF(B54&gt;0,G54*VLOOKUP(B54,'TABELA RASUL'!$A$2:$D$4580,4,0),"")</f>
        <v/>
      </c>
      <c r="J54" s="27" t="str">
        <f>IF(B54&gt;0,VLOOKUP(B54,'TABELA RASUL'!$A$2:$C$4580,3,0),"")</f>
        <v/>
      </c>
      <c r="K54" s="27" t="str">
        <f t="shared" si="1"/>
        <v/>
      </c>
    </row>
    <row r="55" spans="1:11" ht="13.7" customHeight="1" x14ac:dyDescent="0.25">
      <c r="A55" s="24">
        <v>41</v>
      </c>
      <c r="B55" s="25"/>
      <c r="C55" s="2" t="str">
        <f>IF(B55&gt;0,VLOOKUP(B55,'TABELA RASUL'!$A$2:$C$4580,2,0),"")</f>
        <v/>
      </c>
      <c r="D55" s="2"/>
      <c r="E55" s="2"/>
      <c r="F55" s="2"/>
      <c r="G55" s="26"/>
      <c r="H55" s="27" t="str">
        <f>IF(B55&lt;&gt;0,VLOOKUP(B55,'TABELA RASUL'!$A$2:$E$4580,5,0),"")</f>
        <v/>
      </c>
      <c r="I55" s="27" t="str">
        <f>IF(B55&gt;0,G55*VLOOKUP(B55,'TABELA RASUL'!$A$2:$D$4580,4,0),"")</f>
        <v/>
      </c>
      <c r="J55" s="27" t="str">
        <f>IF(B55&gt;0,VLOOKUP(B55,'TABELA RASUL'!$A$2:$C$4580,3,0),"")</f>
        <v/>
      </c>
      <c r="K55" s="27" t="str">
        <f t="shared" si="1"/>
        <v/>
      </c>
    </row>
    <row r="56" spans="1:11" ht="13.7" customHeight="1" x14ac:dyDescent="0.25">
      <c r="A56" s="24">
        <v>42</v>
      </c>
      <c r="B56" s="25"/>
      <c r="C56" s="2" t="str">
        <f>IF(B56&gt;0,VLOOKUP(B56,'TABELA RASUL'!$A$2:$C$4580,2,0),"")</f>
        <v/>
      </c>
      <c r="D56" s="2"/>
      <c r="E56" s="2"/>
      <c r="F56" s="2"/>
      <c r="G56" s="26"/>
      <c r="H56" s="27" t="str">
        <f>IF(B56&lt;&gt;0,VLOOKUP(B56,'TABELA RASUL'!$A$2:$E$4580,5,0),"")</f>
        <v/>
      </c>
      <c r="I56" s="27" t="str">
        <f>IF(B56&gt;0,G56*VLOOKUP(B56,'TABELA RASUL'!$A$2:$D$4580,4,0),"")</f>
        <v/>
      </c>
      <c r="J56" s="27" t="str">
        <f>IF(B56&gt;0,VLOOKUP(B56,'TABELA RASUL'!$A$2:$C$4580,3,0),"")</f>
        <v/>
      </c>
      <c r="K56" s="27" t="str">
        <f t="shared" si="1"/>
        <v/>
      </c>
    </row>
    <row r="57" spans="1:11" ht="13.7" customHeight="1" x14ac:dyDescent="0.25">
      <c r="A57" s="24">
        <v>43</v>
      </c>
      <c r="B57" s="25"/>
      <c r="C57" s="2" t="str">
        <f>IF(B57&gt;0,VLOOKUP(B57,'TABELA RASUL'!$A$2:$C$4580,2,0),"")</f>
        <v/>
      </c>
      <c r="D57" s="2"/>
      <c r="E57" s="2"/>
      <c r="F57" s="2"/>
      <c r="G57" s="26"/>
      <c r="H57" s="27" t="str">
        <f>IF(B57&lt;&gt;0,VLOOKUP(B57,'TABELA RASUL'!$A$2:$E$4580,5,0),"")</f>
        <v/>
      </c>
      <c r="I57" s="27" t="str">
        <f>IF(B57&gt;0,G57*VLOOKUP(B57,'TABELA RASUL'!$A$2:$D$4580,4,0),"")</f>
        <v/>
      </c>
      <c r="J57" s="27" t="str">
        <f>IF(B57&gt;0,VLOOKUP(B57,'TABELA RASUL'!$A$2:$C$4580,3,0),"")</f>
        <v/>
      </c>
      <c r="K57" s="27" t="str">
        <f t="shared" si="1"/>
        <v/>
      </c>
    </row>
    <row r="58" spans="1:11" ht="13.7" customHeight="1" x14ac:dyDescent="0.25">
      <c r="A58" s="24">
        <v>44</v>
      </c>
      <c r="B58" s="25"/>
      <c r="C58" s="2" t="str">
        <f>IF(B58&gt;0,VLOOKUP(B58,'TABELA RASUL'!$A$2:$C$4580,2,0),"")</f>
        <v/>
      </c>
      <c r="D58" s="2"/>
      <c r="E58" s="2"/>
      <c r="F58" s="2"/>
      <c r="G58" s="26"/>
      <c r="H58" s="27" t="str">
        <f>IF(B58&lt;&gt;0,VLOOKUP(B58,'TABELA RASUL'!$A$2:$E$4580,5,0),"")</f>
        <v/>
      </c>
      <c r="I58" s="27" t="str">
        <f>IF(B58&gt;0,G58*VLOOKUP(B58,'TABELA RASUL'!$A$2:$D$4580,4,0),"")</f>
        <v/>
      </c>
      <c r="J58" s="27" t="str">
        <f>IF(B58&gt;0,VLOOKUP(B58,'TABELA RASUL'!$A$2:$C$4580,3,0),"")</f>
        <v/>
      </c>
      <c r="K58" s="27" t="str">
        <f t="shared" si="1"/>
        <v/>
      </c>
    </row>
    <row r="59" spans="1:11" ht="13.7" customHeight="1" x14ac:dyDescent="0.25">
      <c r="A59" s="24">
        <v>45</v>
      </c>
      <c r="B59" s="25"/>
      <c r="C59" s="2" t="str">
        <f>IF(B59&gt;0,VLOOKUP(B59,'TABELA RASUL'!$A$2:$C$4580,2,0),"")</f>
        <v/>
      </c>
      <c r="D59" s="2"/>
      <c r="E59" s="2"/>
      <c r="F59" s="2"/>
      <c r="G59" s="26"/>
      <c r="H59" s="27" t="str">
        <f>IF(B59&lt;&gt;0,VLOOKUP(B59,'TABELA RASUL'!$A$2:$E$4580,5,0),"")</f>
        <v/>
      </c>
      <c r="I59" s="27" t="str">
        <f>IF(B59&gt;0,G59*VLOOKUP(B59,'TABELA RASUL'!$A$2:$D$4580,4,0),"")</f>
        <v/>
      </c>
      <c r="J59" s="27" t="str">
        <f>IF(B59&gt;0,VLOOKUP(B59,'TABELA RASUL'!$A$2:$C$4580,3,0),"")</f>
        <v/>
      </c>
      <c r="K59" s="27" t="str">
        <f t="shared" si="1"/>
        <v/>
      </c>
    </row>
    <row r="60" spans="1:11" ht="13.7" customHeight="1" x14ac:dyDescent="0.25">
      <c r="A60" s="24">
        <v>46</v>
      </c>
      <c r="B60" s="25"/>
      <c r="C60" s="2" t="str">
        <f>IF(B60&gt;0,VLOOKUP(B60,'TABELA RASUL'!$A$2:$C$4580,2,0),"")</f>
        <v/>
      </c>
      <c r="D60" s="2"/>
      <c r="E60" s="2"/>
      <c r="F60" s="2"/>
      <c r="G60" s="26"/>
      <c r="H60" s="27" t="str">
        <f>IF(B60&lt;&gt;0,VLOOKUP(B60,'TABELA RASUL'!$A$2:$E$4580,5,0),"")</f>
        <v/>
      </c>
      <c r="I60" s="27" t="str">
        <f>IF(B60&gt;0,G60*VLOOKUP(B60,'TABELA RASUL'!$A$2:$D$4580,4,0),"")</f>
        <v/>
      </c>
      <c r="J60" s="27" t="str">
        <f>IF(B60&gt;0,VLOOKUP(B60,'TABELA RASUL'!$A$2:$C$4580,3,0),"")</f>
        <v/>
      </c>
      <c r="K60" s="27" t="str">
        <f t="shared" si="1"/>
        <v/>
      </c>
    </row>
    <row r="61" spans="1:11" ht="13.7" customHeight="1" x14ac:dyDescent="0.25">
      <c r="A61" s="24">
        <v>47</v>
      </c>
      <c r="B61" s="25"/>
      <c r="C61" s="2" t="str">
        <f>IF(B61&gt;0,VLOOKUP(B61,'TABELA RASUL'!$A$2:$C$4580,2,0),"")</f>
        <v/>
      </c>
      <c r="D61" s="2"/>
      <c r="E61" s="2"/>
      <c r="F61" s="2"/>
      <c r="G61" s="26"/>
      <c r="H61" s="27" t="str">
        <f>IF(B61&lt;&gt;0,VLOOKUP(B61,'TABELA RASUL'!$A$2:$E$4580,5,0),"")</f>
        <v/>
      </c>
      <c r="I61" s="27" t="str">
        <f>IF(B61&gt;0,G61*VLOOKUP(B61,'TABELA RASUL'!$A$2:$D$4580,4,0),"")</f>
        <v/>
      </c>
      <c r="J61" s="27" t="str">
        <f>IF(B61&gt;0,VLOOKUP(B61,'TABELA RASUL'!$A$2:$C$4580,3,0),"")</f>
        <v/>
      </c>
      <c r="K61" s="27" t="str">
        <f t="shared" si="1"/>
        <v/>
      </c>
    </row>
    <row r="62" spans="1:11" ht="13.7" customHeight="1" x14ac:dyDescent="0.25">
      <c r="A62" s="24">
        <v>48</v>
      </c>
      <c r="B62" s="25"/>
      <c r="C62" s="2" t="str">
        <f>IF(B62&gt;0,VLOOKUP(B62,'TABELA RASUL'!$A$2:$C$4580,2,0),"")</f>
        <v/>
      </c>
      <c r="D62" s="2"/>
      <c r="E62" s="2"/>
      <c r="F62" s="2"/>
      <c r="G62" s="26"/>
      <c r="H62" s="27" t="str">
        <f>IF(B62&lt;&gt;0,VLOOKUP(B62,'TABELA RASUL'!$A$2:$E$4580,5,0),"")</f>
        <v/>
      </c>
      <c r="I62" s="27" t="str">
        <f>IF(B62&gt;0,G62*VLOOKUP(B62,'TABELA RASUL'!$A$2:$D$4580,4,0),"")</f>
        <v/>
      </c>
      <c r="J62" s="27" t="str">
        <f>IF(B62&gt;0,VLOOKUP(B62,'TABELA RASUL'!$A$2:$C$4580,3,0),"")</f>
        <v/>
      </c>
      <c r="K62" s="27" t="str">
        <f t="shared" si="1"/>
        <v/>
      </c>
    </row>
    <row r="63" spans="1:11" ht="13.7" customHeight="1" x14ac:dyDescent="0.25">
      <c r="A63" s="24">
        <v>49</v>
      </c>
      <c r="B63" s="25"/>
      <c r="C63" s="2" t="str">
        <f>IF(B63&gt;0,VLOOKUP(B63,'TABELA RASUL'!$A$2:$C$4580,2,0),"")</f>
        <v/>
      </c>
      <c r="D63" s="2"/>
      <c r="E63" s="2"/>
      <c r="F63" s="2"/>
      <c r="G63" s="26"/>
      <c r="H63" s="27" t="str">
        <f>IF(B63&lt;&gt;0,VLOOKUP(B63,'TABELA RASUL'!$A$2:$E$4580,5,0),"")</f>
        <v/>
      </c>
      <c r="I63" s="27" t="str">
        <f>IF(B63&gt;0,G63*VLOOKUP(B63,'TABELA RASUL'!$A$2:$D$4580,4,0),"")</f>
        <v/>
      </c>
      <c r="J63" s="27" t="str">
        <f>IF(B63&gt;0,VLOOKUP(B63,'TABELA RASUL'!$A$2:$C$4580,3,0),"")</f>
        <v/>
      </c>
      <c r="K63" s="27" t="str">
        <f t="shared" si="1"/>
        <v/>
      </c>
    </row>
    <row r="64" spans="1:11" ht="13.7" customHeight="1" x14ac:dyDescent="0.25">
      <c r="A64" s="24">
        <v>50</v>
      </c>
      <c r="B64" s="25"/>
      <c r="C64" s="2" t="str">
        <f>IF(B64&gt;0,VLOOKUP(B64,'TABELA RASUL'!$A$2:$C$4580,2,0),"")</f>
        <v/>
      </c>
      <c r="D64" s="2"/>
      <c r="E64" s="2"/>
      <c r="F64" s="2"/>
      <c r="G64" s="26"/>
      <c r="H64" s="27" t="str">
        <f>IF(B64&lt;&gt;0,VLOOKUP(B64,'TABELA RASUL'!$A$2:$E$4580,5,0),"")</f>
        <v/>
      </c>
      <c r="I64" s="27" t="str">
        <f>IF(B64&gt;0,G64*VLOOKUP(B64,'TABELA RASUL'!$A$2:$D$4580,4,0),"")</f>
        <v/>
      </c>
      <c r="J64" s="27" t="str">
        <f>IF(B64&gt;0,VLOOKUP(B64,'TABELA RASUL'!$A$2:$C$4580,3,0),"")</f>
        <v/>
      </c>
      <c r="K64" s="27" t="str">
        <f t="shared" si="1"/>
        <v/>
      </c>
    </row>
    <row r="65" spans="1:11" ht="13.7" customHeight="1" x14ac:dyDescent="0.25">
      <c r="A65" s="24">
        <v>51</v>
      </c>
      <c r="B65" s="25"/>
      <c r="C65" s="2" t="str">
        <f>IF(B65&gt;0,VLOOKUP(B65,'TABELA RASUL'!$A$2:$C$4580,2,0),"")</f>
        <v/>
      </c>
      <c r="D65" s="2"/>
      <c r="E65" s="2"/>
      <c r="F65" s="2"/>
      <c r="G65" s="26"/>
      <c r="H65" s="27" t="str">
        <f>IF(B65&lt;&gt;0,VLOOKUP(B65,'TABELA RASUL'!$A$2:$E$4580,5,0),"")</f>
        <v/>
      </c>
      <c r="I65" s="27" t="str">
        <f>IF(B65&gt;0,G65*VLOOKUP(B65,'TABELA RASUL'!$A$2:$D$4580,4,0),"")</f>
        <v/>
      </c>
      <c r="J65" s="27" t="str">
        <f>IF(B65&gt;0,VLOOKUP(B65,'TABELA RASUL'!$A$2:$C$4580,3,0),"")</f>
        <v/>
      </c>
      <c r="K65" s="27" t="str">
        <f t="shared" si="1"/>
        <v/>
      </c>
    </row>
    <row r="66" spans="1:11" ht="13.7" customHeight="1" x14ac:dyDescent="0.25">
      <c r="A66" s="24">
        <v>52</v>
      </c>
      <c r="B66" s="25"/>
      <c r="C66" s="2" t="str">
        <f>IF(B66&gt;0,VLOOKUP(B66,'TABELA RASUL'!$A$2:$C$4580,2,0),"")</f>
        <v/>
      </c>
      <c r="D66" s="2"/>
      <c r="E66" s="2"/>
      <c r="F66" s="2"/>
      <c r="G66" s="26"/>
      <c r="H66" s="27" t="str">
        <f>IF(B66&lt;&gt;0,VLOOKUP(B66,'TABELA RASUL'!$A$2:$E$4580,5,0),"")</f>
        <v/>
      </c>
      <c r="I66" s="27" t="str">
        <f>IF(B66&gt;0,G66*VLOOKUP(B66,'TABELA RASUL'!$A$2:$D$4580,4,0),"")</f>
        <v/>
      </c>
      <c r="J66" s="27" t="str">
        <f>IF(B66&gt;0,VLOOKUP(B66,'TABELA RASUL'!$A$2:$C$4580,3,0),"")</f>
        <v/>
      </c>
      <c r="K66" s="27" t="str">
        <f t="shared" si="1"/>
        <v/>
      </c>
    </row>
    <row r="67" spans="1:11" ht="13.7" customHeight="1" x14ac:dyDescent="0.25">
      <c r="A67" s="24">
        <v>53</v>
      </c>
      <c r="B67" s="25"/>
      <c r="C67" s="2" t="str">
        <f>IF(B67&gt;0,VLOOKUP(B67,'TABELA RASUL'!$A$2:$C$4580,2,0),"")</f>
        <v/>
      </c>
      <c r="D67" s="2"/>
      <c r="E67" s="2"/>
      <c r="F67" s="2"/>
      <c r="G67" s="26"/>
      <c r="H67" s="27" t="str">
        <f>IF(B67&lt;&gt;0,VLOOKUP(B67,'TABELA RASUL'!$A$2:$E$4580,5,0),"")</f>
        <v/>
      </c>
      <c r="I67" s="27" t="str">
        <f>IF(B67&gt;0,G67*VLOOKUP(B67,'TABELA RASUL'!$A$2:$D$4580,4,0),"")</f>
        <v/>
      </c>
      <c r="J67" s="27" t="str">
        <f>IF(B67&gt;0,VLOOKUP(B67,'TABELA RASUL'!$A$2:$C$4580,3,0),"")</f>
        <v/>
      </c>
      <c r="K67" s="27" t="str">
        <f t="shared" si="1"/>
        <v/>
      </c>
    </row>
    <row r="68" spans="1:11" ht="13.7" customHeight="1" x14ac:dyDescent="0.25">
      <c r="A68" s="24">
        <v>54</v>
      </c>
      <c r="B68" s="25"/>
      <c r="C68" s="2" t="str">
        <f>IF(B68&gt;0,VLOOKUP(B68,'TABELA RASUL'!$A$2:$C$4580,2,0),"")</f>
        <v/>
      </c>
      <c r="D68" s="2"/>
      <c r="E68" s="2"/>
      <c r="F68" s="2"/>
      <c r="G68" s="26"/>
      <c r="H68" s="27" t="str">
        <f>IF(B68&lt;&gt;0,VLOOKUP(B68,'TABELA RASUL'!$A$2:$E$4580,5,0),"")</f>
        <v/>
      </c>
      <c r="I68" s="27" t="str">
        <f>IF(B68&gt;0,G68*VLOOKUP(B68,'TABELA RASUL'!$A$2:$D$4580,4,0),"")</f>
        <v/>
      </c>
      <c r="J68" s="27" t="str">
        <f>IF(B68&gt;0,VLOOKUP(B68,'TABELA RASUL'!$A$2:$C$4580,3,0),"")</f>
        <v/>
      </c>
      <c r="K68" s="27" t="str">
        <f t="shared" si="1"/>
        <v/>
      </c>
    </row>
    <row r="69" spans="1:11" ht="13.7" customHeight="1" x14ac:dyDescent="0.25">
      <c r="A69" s="24">
        <v>55</v>
      </c>
      <c r="B69" s="25"/>
      <c r="C69" s="2" t="str">
        <f>IF(B69&gt;0,VLOOKUP(B69,'TABELA RASUL'!$A$2:$C$4580,2,0),"")</f>
        <v/>
      </c>
      <c r="D69" s="2"/>
      <c r="E69" s="2"/>
      <c r="F69" s="2"/>
      <c r="G69" s="26"/>
      <c r="H69" s="27" t="str">
        <f>IF(B69&lt;&gt;0,VLOOKUP(B69,'TABELA RASUL'!$A$2:$E$4580,5,0),"")</f>
        <v/>
      </c>
      <c r="I69" s="27" t="str">
        <f>IF(B69&gt;0,G69*VLOOKUP(B69,'TABELA RASUL'!$A$2:$D$4580,4,0),"")</f>
        <v/>
      </c>
      <c r="J69" s="27" t="str">
        <f>IF(B69&gt;0,VLOOKUP(B69,'TABELA RASUL'!$A$2:$C$4580,3,0),"")</f>
        <v/>
      </c>
      <c r="K69" s="27" t="str">
        <f t="shared" si="1"/>
        <v/>
      </c>
    </row>
    <row r="70" spans="1:11" ht="13.7" customHeight="1" x14ac:dyDescent="0.25">
      <c r="A70" s="24">
        <v>56</v>
      </c>
      <c r="B70" s="25"/>
      <c r="C70" s="2" t="str">
        <f>IF(B70&gt;0,VLOOKUP(B70,'TABELA RASUL'!$A$2:$C$4580,2,0),"")</f>
        <v/>
      </c>
      <c r="D70" s="2"/>
      <c r="E70" s="2"/>
      <c r="F70" s="2"/>
      <c r="G70" s="26"/>
      <c r="H70" s="27" t="str">
        <f>IF(B70&lt;&gt;0,VLOOKUP(B70,'TABELA RASUL'!$A$2:$E$4580,5,0),"")</f>
        <v/>
      </c>
      <c r="I70" s="27" t="str">
        <f>IF(B70&gt;0,G70*VLOOKUP(B70,'TABELA RASUL'!$A$2:$D$4580,4,0),"")</f>
        <v/>
      </c>
      <c r="J70" s="27" t="str">
        <f>IF(B70&gt;0,VLOOKUP(B70,'TABELA RASUL'!$A$2:$C$4580,3,0),"")</f>
        <v/>
      </c>
      <c r="K70" s="27" t="str">
        <f t="shared" si="1"/>
        <v/>
      </c>
    </row>
    <row r="71" spans="1:11" ht="13.7" customHeight="1" x14ac:dyDescent="0.25">
      <c r="A71" s="24">
        <v>57</v>
      </c>
      <c r="B71" s="25"/>
      <c r="C71" s="2" t="str">
        <f>IF(B71&gt;0,VLOOKUP(B71,'TABELA RASUL'!$A$2:$C$4580,2,0),"")</f>
        <v/>
      </c>
      <c r="D71" s="2"/>
      <c r="E71" s="2"/>
      <c r="F71" s="2"/>
      <c r="G71" s="26"/>
      <c r="H71" s="27" t="str">
        <f>IF(B71&lt;&gt;0,VLOOKUP(B71,'TABELA RASUL'!$A$2:$E$4580,5,0),"")</f>
        <v/>
      </c>
      <c r="I71" s="27" t="str">
        <f>IF(B71&gt;0,G71*VLOOKUP(B71,'TABELA RASUL'!$A$2:$D$4580,4,0),"")</f>
        <v/>
      </c>
      <c r="J71" s="27" t="str">
        <f>IF(B71&gt;0,VLOOKUP(B71,'TABELA RASUL'!$A$2:$C$4580,3,0),"")</f>
        <v/>
      </c>
      <c r="K71" s="27" t="str">
        <f t="shared" si="1"/>
        <v/>
      </c>
    </row>
    <row r="72" spans="1:11" ht="13.7" customHeight="1" x14ac:dyDescent="0.25">
      <c r="A72" s="24">
        <v>58</v>
      </c>
      <c r="B72" s="25"/>
      <c r="C72" s="2" t="str">
        <f>IF(B72&gt;0,VLOOKUP(B72,'TABELA RASUL'!$A$2:$C$4580,2,0),"")</f>
        <v/>
      </c>
      <c r="D72" s="2"/>
      <c r="E72" s="2"/>
      <c r="F72" s="2"/>
      <c r="G72" s="26"/>
      <c r="H72" s="27" t="str">
        <f>IF(B72&lt;&gt;0,VLOOKUP(B72,'TABELA RASUL'!$A$2:$E$4580,5,0),"")</f>
        <v/>
      </c>
      <c r="I72" s="27" t="str">
        <f>IF(B72&gt;0,G72*VLOOKUP(B72,'TABELA RASUL'!$A$2:$D$4580,4,0),"")</f>
        <v/>
      </c>
      <c r="J72" s="27" t="str">
        <f>IF(B72&gt;0,VLOOKUP(B72,'TABELA RASUL'!$A$2:$C$4580,3,0),"")</f>
        <v/>
      </c>
      <c r="K72" s="27" t="str">
        <f t="shared" si="1"/>
        <v/>
      </c>
    </row>
    <row r="73" spans="1:11" ht="13.7" customHeight="1" x14ac:dyDescent="0.25">
      <c r="A73" s="24">
        <v>59</v>
      </c>
      <c r="B73" s="25"/>
      <c r="C73" s="2" t="str">
        <f>IF(B73&gt;0,VLOOKUP(B73,'TABELA RASUL'!$A$2:$C$4580,2,0),"")</f>
        <v/>
      </c>
      <c r="D73" s="2"/>
      <c r="E73" s="2"/>
      <c r="F73" s="2"/>
      <c r="G73" s="26"/>
      <c r="H73" s="27" t="str">
        <f>IF(B73&lt;&gt;0,VLOOKUP(B73,'TABELA RASUL'!$A$2:$E$4580,5,0),"")</f>
        <v/>
      </c>
      <c r="I73" s="27" t="str">
        <f>IF(B73&gt;0,G73*VLOOKUP(B73,'TABELA RASUL'!$A$2:$D$4580,4,0),"")</f>
        <v/>
      </c>
      <c r="J73" s="27" t="str">
        <f>IF(B73&gt;0,VLOOKUP(B73,'TABELA RASUL'!$A$2:$C$4580,3,0),"")</f>
        <v/>
      </c>
      <c r="K73" s="27" t="str">
        <f t="shared" si="1"/>
        <v/>
      </c>
    </row>
    <row r="74" spans="1:11" ht="13.7" customHeight="1" x14ac:dyDescent="0.25">
      <c r="A74" s="24">
        <v>60</v>
      </c>
      <c r="B74" s="25"/>
      <c r="C74" s="2" t="str">
        <f>IF(B74&gt;0,VLOOKUP(B74,'TABELA RASUL'!$A$2:$C$4580,2,0),"")</f>
        <v/>
      </c>
      <c r="D74" s="2"/>
      <c r="E74" s="2"/>
      <c r="F74" s="2"/>
      <c r="G74" s="26"/>
      <c r="H74" s="27" t="str">
        <f>IF(B74&lt;&gt;0,VLOOKUP(B74,'TABELA RASUL'!$A$2:$E$4580,5,0),"")</f>
        <v/>
      </c>
      <c r="I74" s="27" t="str">
        <f>IF(B74&gt;0,G74*VLOOKUP(B74,'TABELA RASUL'!$A$2:$D$4580,4,0),"")</f>
        <v/>
      </c>
      <c r="J74" s="27" t="str">
        <f>IF(B74&gt;0,VLOOKUP(B74,'TABELA RASUL'!$A$2:$C$4580,3,0),"")</f>
        <v/>
      </c>
      <c r="K74" s="27" t="str">
        <f t="shared" si="1"/>
        <v/>
      </c>
    </row>
    <row r="75" spans="1:11" ht="13.7" customHeight="1" x14ac:dyDescent="0.25">
      <c r="A75" s="24">
        <v>61</v>
      </c>
      <c r="B75" s="25"/>
      <c r="C75" s="2" t="str">
        <f>IF(B75&gt;0,VLOOKUP(B75,'TABELA RASUL'!$A$2:$C$4580,2,0),"")</f>
        <v/>
      </c>
      <c r="D75" s="2"/>
      <c r="E75" s="2"/>
      <c r="F75" s="2"/>
      <c r="G75" s="26"/>
      <c r="H75" s="27" t="str">
        <f>IF(B75&lt;&gt;0,VLOOKUP(B75,'TABELA RASUL'!$A$2:$E$4580,5,0),"")</f>
        <v/>
      </c>
      <c r="I75" s="27" t="str">
        <f>IF(B75&gt;0,G75*VLOOKUP(B75,'TABELA RASUL'!$A$2:$D$4580,4,0),"")</f>
        <v/>
      </c>
      <c r="J75" s="27" t="str">
        <f>IF(B75&gt;0,VLOOKUP(B75,'TABELA RASUL'!$A$2:$C$4580,3,0),"")</f>
        <v/>
      </c>
      <c r="K75" s="27" t="str">
        <f t="shared" si="1"/>
        <v/>
      </c>
    </row>
    <row r="76" spans="1:11" ht="13.7" customHeight="1" x14ac:dyDescent="0.25">
      <c r="A76" s="24">
        <v>62</v>
      </c>
      <c r="B76" s="25"/>
      <c r="C76" s="2" t="str">
        <f>IF(B76&gt;0,VLOOKUP(B76,'TABELA RASUL'!$A$2:$C$4580,2,0),"")</f>
        <v/>
      </c>
      <c r="D76" s="2"/>
      <c r="E76" s="2"/>
      <c r="F76" s="2"/>
      <c r="G76" s="26"/>
      <c r="H76" s="27" t="str">
        <f>IF(B76&lt;&gt;0,VLOOKUP(B76,'TABELA RASUL'!$A$2:$E$4580,5,0),"")</f>
        <v/>
      </c>
      <c r="I76" s="27" t="str">
        <f>IF(B76&gt;0,G76*VLOOKUP(B76,'TABELA RASUL'!$A$2:$D$4580,4,0),"")</f>
        <v/>
      </c>
      <c r="J76" s="27" t="str">
        <f>IF(B76&gt;0,VLOOKUP(B76,'TABELA RASUL'!$A$2:$C$4580,3,0),"")</f>
        <v/>
      </c>
      <c r="K76" s="27" t="str">
        <f t="shared" si="1"/>
        <v/>
      </c>
    </row>
    <row r="77" spans="1:11" ht="13.7" customHeight="1" x14ac:dyDescent="0.25">
      <c r="A77" s="24">
        <v>63</v>
      </c>
      <c r="B77" s="25"/>
      <c r="C77" s="2" t="str">
        <f>IF(B77&gt;0,VLOOKUP(B77,'TABELA RASUL'!$A$2:$C$4580,2,0),"")</f>
        <v/>
      </c>
      <c r="D77" s="2"/>
      <c r="E77" s="2"/>
      <c r="F77" s="2"/>
      <c r="G77" s="26"/>
      <c r="H77" s="27" t="str">
        <f>IF(B77&lt;&gt;0,VLOOKUP(B77,'TABELA RASUL'!$A$2:$E$4580,5,0),"")</f>
        <v/>
      </c>
      <c r="I77" s="27" t="str">
        <f>IF(B77&gt;0,G77*VLOOKUP(B77,'TABELA RASUL'!$A$2:$D$4580,4,0),"")</f>
        <v/>
      </c>
      <c r="J77" s="27" t="str">
        <f>IF(B77&gt;0,VLOOKUP(B77,'TABELA RASUL'!$A$2:$C$4580,3,0),"")</f>
        <v/>
      </c>
      <c r="K77" s="27" t="str">
        <f t="shared" si="1"/>
        <v/>
      </c>
    </row>
    <row r="78" spans="1:11" ht="13.7" customHeight="1" x14ac:dyDescent="0.25">
      <c r="A78" s="24">
        <v>64</v>
      </c>
      <c r="B78" s="25"/>
      <c r="C78" s="2" t="str">
        <f>IF(B78&gt;0,VLOOKUP(B78,'TABELA RASUL'!$A$2:$C$4580,2,0),"")</f>
        <v/>
      </c>
      <c r="D78" s="2"/>
      <c r="E78" s="2"/>
      <c r="F78" s="2"/>
      <c r="G78" s="26"/>
      <c r="H78" s="27" t="str">
        <f>IF(B78&lt;&gt;0,VLOOKUP(B78,'TABELA RASUL'!$A$2:$E$4580,5,0),"")</f>
        <v/>
      </c>
      <c r="I78" s="27" t="str">
        <f>IF(B78&gt;0,G78*VLOOKUP(B78,'TABELA RASUL'!$A$2:$D$4580,4,0),"")</f>
        <v/>
      </c>
      <c r="J78" s="27" t="str">
        <f>IF(B78&gt;0,VLOOKUP(B78,'TABELA RASUL'!$A$2:$C$4580,3,0),"")</f>
        <v/>
      </c>
      <c r="K78" s="27" t="str">
        <f t="shared" si="1"/>
        <v/>
      </c>
    </row>
    <row r="79" spans="1:11" ht="13.7" customHeight="1" x14ac:dyDescent="0.25">
      <c r="A79" s="24">
        <v>65</v>
      </c>
      <c r="B79" s="25"/>
      <c r="C79" s="2" t="str">
        <f>IF(B79&gt;0,VLOOKUP(B79,'TABELA RASUL'!$A$2:$C$4580,2,0),"")</f>
        <v/>
      </c>
      <c r="D79" s="2"/>
      <c r="E79" s="2"/>
      <c r="F79" s="2"/>
      <c r="G79" s="26"/>
      <c r="H79" s="27" t="str">
        <f>IF(B79&lt;&gt;0,VLOOKUP(B79,'TABELA RASUL'!$A$2:$E$4580,5,0),"")</f>
        <v/>
      </c>
      <c r="I79" s="27" t="str">
        <f>IF(B79&gt;0,G79*VLOOKUP(B79,'TABELA RASUL'!$A$2:$D$4580,4,0),"")</f>
        <v/>
      </c>
      <c r="J79" s="27" t="str">
        <f>IF(B79&gt;0,VLOOKUP(B79,'TABELA RASUL'!$A$2:$C$4580,3,0),"")</f>
        <v/>
      </c>
      <c r="K79" s="27" t="str">
        <f t="shared" ref="K79:K110" si="2">IFERROR(G79*J79,"")</f>
        <v/>
      </c>
    </row>
    <row r="80" spans="1:11" ht="13.7" customHeight="1" x14ac:dyDescent="0.25">
      <c r="A80" s="24">
        <v>66</v>
      </c>
      <c r="B80" s="25"/>
      <c r="C80" s="2" t="str">
        <f>IF(B80&gt;0,VLOOKUP(B80,'TABELA RASUL'!$A$2:$C$4580,2,0),"")</f>
        <v/>
      </c>
      <c r="D80" s="2"/>
      <c r="E80" s="2"/>
      <c r="F80" s="2"/>
      <c r="G80" s="26"/>
      <c r="H80" s="27" t="str">
        <f>IF(B80&lt;&gt;0,VLOOKUP(B80,'TABELA RASUL'!$A$2:$E$4580,5,0),"")</f>
        <v/>
      </c>
      <c r="I80" s="27" t="str">
        <f>IF(B80&gt;0,G80*VLOOKUP(B80,'TABELA RASUL'!$A$2:$D$4580,4,0),"")</f>
        <v/>
      </c>
      <c r="J80" s="27" t="str">
        <f>IF(B80&gt;0,VLOOKUP(B80,'TABELA RASUL'!$A$2:$C$4580,3,0),"")</f>
        <v/>
      </c>
      <c r="K80" s="27" t="str">
        <f t="shared" si="2"/>
        <v/>
      </c>
    </row>
    <row r="81" spans="1:11" ht="13.7" customHeight="1" x14ac:dyDescent="0.25">
      <c r="A81" s="24">
        <v>67</v>
      </c>
      <c r="B81" s="25"/>
      <c r="C81" s="2" t="str">
        <f>IF(B81&gt;0,VLOOKUP(B81,'TABELA RASUL'!$A$2:$C$4580,2,0),"")</f>
        <v/>
      </c>
      <c r="D81" s="2"/>
      <c r="E81" s="2"/>
      <c r="F81" s="2"/>
      <c r="G81" s="26"/>
      <c r="H81" s="27" t="str">
        <f>IF(B81&lt;&gt;0,VLOOKUP(B81,'TABELA RASUL'!$A$2:$E$4580,5,0),"")</f>
        <v/>
      </c>
      <c r="I81" s="27" t="str">
        <f>IF(B81&gt;0,G81*VLOOKUP(B81,'TABELA RASUL'!$A$2:$D$4580,4,0),"")</f>
        <v/>
      </c>
      <c r="J81" s="27" t="str">
        <f>IF(B81&gt;0,VLOOKUP(B81,'TABELA RASUL'!$A$2:$C$4580,3,0),"")</f>
        <v/>
      </c>
      <c r="K81" s="27" t="str">
        <f t="shared" si="2"/>
        <v/>
      </c>
    </row>
    <row r="82" spans="1:11" ht="13.7" customHeight="1" x14ac:dyDescent="0.25">
      <c r="A82" s="24">
        <v>68</v>
      </c>
      <c r="B82" s="25"/>
      <c r="C82" s="2" t="str">
        <f>IF(B82&gt;0,VLOOKUP(B82,'TABELA RASUL'!$A$2:$C$4580,2,0),"")</f>
        <v/>
      </c>
      <c r="D82" s="2"/>
      <c r="E82" s="2"/>
      <c r="F82" s="2"/>
      <c r="G82" s="26"/>
      <c r="H82" s="27" t="str">
        <f>IF(B82&lt;&gt;0,VLOOKUP(B82,'TABELA RASUL'!$A$2:$E$4580,5,0),"")</f>
        <v/>
      </c>
      <c r="I82" s="27" t="str">
        <f>IF(B82&gt;0,G82*VLOOKUP(B82,'TABELA RASUL'!$A$2:$D$4580,4,0),"")</f>
        <v/>
      </c>
      <c r="J82" s="27" t="str">
        <f>IF(B82&gt;0,VLOOKUP(B82,'TABELA RASUL'!$A$2:$C$4580,3,0),"")</f>
        <v/>
      </c>
      <c r="K82" s="27" t="str">
        <f t="shared" si="2"/>
        <v/>
      </c>
    </row>
    <row r="83" spans="1:11" ht="13.7" customHeight="1" x14ac:dyDescent="0.25">
      <c r="A83" s="24">
        <v>69</v>
      </c>
      <c r="B83" s="25"/>
      <c r="C83" s="2" t="str">
        <f>IF(B83&gt;0,VLOOKUP(B83,'TABELA RASUL'!$A$2:$C$4580,2,0),"")</f>
        <v/>
      </c>
      <c r="D83" s="2"/>
      <c r="E83" s="2"/>
      <c r="F83" s="2"/>
      <c r="G83" s="26"/>
      <c r="H83" s="27" t="str">
        <f>IF(B83&lt;&gt;0,VLOOKUP(B83,'TABELA RASUL'!$A$2:$E$4580,5,0),"")</f>
        <v/>
      </c>
      <c r="I83" s="27" t="str">
        <f>IF(B83&gt;0,G83*VLOOKUP(B83,'TABELA RASUL'!$A$2:$D$4580,4,0),"")</f>
        <v/>
      </c>
      <c r="J83" s="27" t="str">
        <f>IF(B83&gt;0,VLOOKUP(B83,'TABELA RASUL'!$A$2:$C$4580,3,0),"")</f>
        <v/>
      </c>
      <c r="K83" s="27" t="str">
        <f t="shared" si="2"/>
        <v/>
      </c>
    </row>
    <row r="84" spans="1:11" ht="13.7" customHeight="1" x14ac:dyDescent="0.25">
      <c r="A84" s="24">
        <v>70</v>
      </c>
      <c r="B84" s="25"/>
      <c r="C84" s="2" t="str">
        <f>IF(B84&gt;0,VLOOKUP(B84,'TABELA RASUL'!$A$2:$C$4580,2,0),"")</f>
        <v/>
      </c>
      <c r="D84" s="2"/>
      <c r="E84" s="2"/>
      <c r="F84" s="2"/>
      <c r="G84" s="26"/>
      <c r="H84" s="27" t="str">
        <f>IF(B84&lt;&gt;0,VLOOKUP(B84,'TABELA RASUL'!$A$2:$E$4580,5,0),"")</f>
        <v/>
      </c>
      <c r="I84" s="27" t="str">
        <f>IF(B84&gt;0,G84*VLOOKUP(B84,'TABELA RASUL'!$A$2:$D$4580,4,0),"")</f>
        <v/>
      </c>
      <c r="J84" s="27" t="str">
        <f>IF(B84&gt;0,VLOOKUP(B84,'TABELA RASUL'!$A$2:$C$4580,3,0),"")</f>
        <v/>
      </c>
      <c r="K84" s="27" t="str">
        <f t="shared" si="2"/>
        <v/>
      </c>
    </row>
    <row r="85" spans="1:11" ht="13.7" customHeight="1" x14ac:dyDescent="0.25">
      <c r="A85" s="24">
        <v>71</v>
      </c>
      <c r="B85" s="25"/>
      <c r="C85" s="2" t="str">
        <f>IF(B85&gt;0,VLOOKUP(B85,'TABELA RASUL'!$A$2:$C$4580,2,0),"")</f>
        <v/>
      </c>
      <c r="D85" s="2"/>
      <c r="E85" s="2"/>
      <c r="F85" s="2"/>
      <c r="G85" s="26"/>
      <c r="H85" s="27" t="str">
        <f>IF(B85&lt;&gt;0,VLOOKUP(B85,'TABELA RASUL'!$A$2:$E$4580,5,0),"")</f>
        <v/>
      </c>
      <c r="I85" s="27" t="str">
        <f>IF(B85&gt;0,G85*VLOOKUP(B85,'TABELA RASUL'!$A$2:$D$4580,4,0),"")</f>
        <v/>
      </c>
      <c r="J85" s="27" t="str">
        <f>IF(B85&gt;0,VLOOKUP(B85,'TABELA RASUL'!$A$2:$C$4580,3,0),"")</f>
        <v/>
      </c>
      <c r="K85" s="27" t="str">
        <f t="shared" si="2"/>
        <v/>
      </c>
    </row>
    <row r="86" spans="1:11" ht="13.7" customHeight="1" x14ac:dyDescent="0.25">
      <c r="A86" s="24">
        <v>72</v>
      </c>
      <c r="B86" s="25"/>
      <c r="C86" s="2" t="str">
        <f>IF(B86&gt;0,VLOOKUP(B86,'TABELA RASUL'!$A$2:$C$4580,2,0),"")</f>
        <v/>
      </c>
      <c r="D86" s="2"/>
      <c r="E86" s="2"/>
      <c r="F86" s="2"/>
      <c r="G86" s="26"/>
      <c r="H86" s="27" t="str">
        <f>IF(B86&lt;&gt;0,VLOOKUP(B86,'TABELA RASUL'!$A$2:$E$4580,5,0),"")</f>
        <v/>
      </c>
      <c r="I86" s="27" t="str">
        <f>IF(B86&gt;0,G86*VLOOKUP(B86,'TABELA RASUL'!$A$2:$D$4580,4,0),"")</f>
        <v/>
      </c>
      <c r="J86" s="27" t="str">
        <f>IF(B86&gt;0,VLOOKUP(B86,'TABELA RASUL'!$A$2:$C$4580,3,0),"")</f>
        <v/>
      </c>
      <c r="K86" s="27" t="str">
        <f t="shared" si="2"/>
        <v/>
      </c>
    </row>
    <row r="87" spans="1:11" ht="13.7" customHeight="1" x14ac:dyDescent="0.25">
      <c r="A87" s="24">
        <v>73</v>
      </c>
      <c r="B87" s="25"/>
      <c r="C87" s="2" t="str">
        <f>IF(B87&gt;0,VLOOKUP(B87,'TABELA RASUL'!$A$2:$C$4580,2,0),"")</f>
        <v/>
      </c>
      <c r="D87" s="2"/>
      <c r="E87" s="2"/>
      <c r="F87" s="2"/>
      <c r="G87" s="26"/>
      <c r="H87" s="27" t="str">
        <f>IF(B87&lt;&gt;0,VLOOKUP(B87,'TABELA RASUL'!$A$2:$E$4580,5,0),"")</f>
        <v/>
      </c>
      <c r="I87" s="27" t="str">
        <f>IF(B87&gt;0,G87*VLOOKUP(B87,'TABELA RASUL'!$A$2:$D$4580,4,0),"")</f>
        <v/>
      </c>
      <c r="J87" s="27" t="str">
        <f>IF(B87&gt;0,VLOOKUP(B87,'TABELA RASUL'!$A$2:$C$4580,3,0),"")</f>
        <v/>
      </c>
      <c r="K87" s="27" t="str">
        <f t="shared" si="2"/>
        <v/>
      </c>
    </row>
    <row r="88" spans="1:11" ht="13.7" customHeight="1" x14ac:dyDescent="0.25">
      <c r="A88" s="24">
        <v>74</v>
      </c>
      <c r="B88" s="25"/>
      <c r="C88" s="2" t="str">
        <f>IF(B88&gt;0,VLOOKUP(B88,'TABELA RASUL'!$A$2:$C$4580,2,0),"")</f>
        <v/>
      </c>
      <c r="D88" s="2"/>
      <c r="E88" s="2"/>
      <c r="F88" s="2"/>
      <c r="G88" s="26"/>
      <c r="H88" s="27" t="str">
        <f>IF(B88&lt;&gt;0,VLOOKUP(B88,'TABELA RASUL'!$A$2:$E$4580,5,0),"")</f>
        <v/>
      </c>
      <c r="I88" s="27" t="str">
        <f>IF(B88&gt;0,G88*VLOOKUP(B88,'TABELA RASUL'!$A$2:$D$4580,4,0),"")</f>
        <v/>
      </c>
      <c r="J88" s="27" t="str">
        <f>IF(B88&gt;0,VLOOKUP(B88,'TABELA RASUL'!$A$2:$C$4580,3,0),"")</f>
        <v/>
      </c>
      <c r="K88" s="27" t="str">
        <f t="shared" si="2"/>
        <v/>
      </c>
    </row>
    <row r="89" spans="1:11" ht="13.7" customHeight="1" x14ac:dyDescent="0.25">
      <c r="A89" s="24">
        <v>75</v>
      </c>
      <c r="B89" s="25"/>
      <c r="C89" s="2" t="str">
        <f>IF(B89&gt;0,VLOOKUP(B89,'TABELA RASUL'!$A$2:$C$4580,2,0),"")</f>
        <v/>
      </c>
      <c r="D89" s="2"/>
      <c r="E89" s="2"/>
      <c r="F89" s="2"/>
      <c r="G89" s="26"/>
      <c r="H89" s="27" t="str">
        <f>IF(B89&lt;&gt;0,VLOOKUP(B89,'TABELA RASUL'!$A$2:$E$4580,5,0),"")</f>
        <v/>
      </c>
      <c r="I89" s="27" t="str">
        <f>IF(B89&gt;0,G89*VLOOKUP(B89,'TABELA RASUL'!$A$2:$D$4580,4,0),"")</f>
        <v/>
      </c>
      <c r="J89" s="27" t="str">
        <f>IF(B89&gt;0,VLOOKUP(B89,'TABELA RASUL'!$A$2:$C$4580,3,0),"")</f>
        <v/>
      </c>
      <c r="K89" s="27" t="str">
        <f t="shared" si="2"/>
        <v/>
      </c>
    </row>
    <row r="90" spans="1:11" ht="13.7" customHeight="1" x14ac:dyDescent="0.25">
      <c r="A90" s="24">
        <v>76</v>
      </c>
      <c r="B90" s="25"/>
      <c r="C90" s="2" t="str">
        <f>IF(B90&gt;0,VLOOKUP(B90,'TABELA RASUL'!$A$2:$C$4580,2,0),"")</f>
        <v/>
      </c>
      <c r="D90" s="2"/>
      <c r="E90" s="2"/>
      <c r="F90" s="2"/>
      <c r="G90" s="26"/>
      <c r="H90" s="27" t="str">
        <f>IF(B90&lt;&gt;0,VLOOKUP(B90,'TABELA RASUL'!$A$2:$E$4580,5,0),"")</f>
        <v/>
      </c>
      <c r="I90" s="27" t="str">
        <f>IF(B90&gt;0,G90*VLOOKUP(B90,'TABELA RASUL'!$A$2:$D$4580,4,0),"")</f>
        <v/>
      </c>
      <c r="J90" s="27" t="str">
        <f>IF(B90&gt;0,VLOOKUP(B90,'TABELA RASUL'!$A$2:$C$4580,3,0),"")</f>
        <v/>
      </c>
      <c r="K90" s="27" t="str">
        <f t="shared" si="2"/>
        <v/>
      </c>
    </row>
    <row r="91" spans="1:11" ht="13.7" customHeight="1" x14ac:dyDescent="0.25">
      <c r="A91" s="24">
        <v>77</v>
      </c>
      <c r="B91" s="25"/>
      <c r="C91" s="2" t="str">
        <f>IF(B91&gt;0,VLOOKUP(B91,'TABELA RASUL'!$A$2:$C$4580,2,0),"")</f>
        <v/>
      </c>
      <c r="D91" s="2"/>
      <c r="E91" s="2"/>
      <c r="F91" s="2"/>
      <c r="G91" s="26"/>
      <c r="H91" s="27" t="str">
        <f>IF(B91&lt;&gt;0,VLOOKUP(B91,'TABELA RASUL'!$A$2:$E$4580,5,0),"")</f>
        <v/>
      </c>
      <c r="I91" s="27" t="str">
        <f>IF(B91&gt;0,G91*VLOOKUP(B91,'TABELA RASUL'!$A$2:$D$4580,4,0),"")</f>
        <v/>
      </c>
      <c r="J91" s="27" t="str">
        <f>IF(B91&gt;0,VLOOKUP(B91,'TABELA RASUL'!$A$2:$C$4580,3,0),"")</f>
        <v/>
      </c>
      <c r="K91" s="27" t="str">
        <f t="shared" si="2"/>
        <v/>
      </c>
    </row>
    <row r="92" spans="1:11" ht="13.7" customHeight="1" x14ac:dyDescent="0.25">
      <c r="A92" s="24">
        <v>78</v>
      </c>
      <c r="B92" s="25"/>
      <c r="C92" s="2" t="str">
        <f>IF(B92&gt;0,VLOOKUP(B92,'TABELA RASUL'!$A$2:$C$4580,2,0),"")</f>
        <v/>
      </c>
      <c r="D92" s="2"/>
      <c r="E92" s="2"/>
      <c r="F92" s="2"/>
      <c r="G92" s="26"/>
      <c r="H92" s="27" t="str">
        <f>IF(B92&lt;&gt;0,VLOOKUP(B92,'TABELA RASUL'!$A$2:$E$4580,5,0),"")</f>
        <v/>
      </c>
      <c r="I92" s="27" t="str">
        <f>IF(B92&gt;0,G92*VLOOKUP(B92,'TABELA RASUL'!$A$2:$D$4580,4,0),"")</f>
        <v/>
      </c>
      <c r="J92" s="27" t="str">
        <f>IF(B92&gt;0,VLOOKUP(B92,'TABELA RASUL'!$A$2:$C$4580,3,0),"")</f>
        <v/>
      </c>
      <c r="K92" s="27" t="str">
        <f t="shared" si="2"/>
        <v/>
      </c>
    </row>
    <row r="93" spans="1:11" ht="13.7" customHeight="1" x14ac:dyDescent="0.25">
      <c r="A93" s="24">
        <v>79</v>
      </c>
      <c r="B93" s="25"/>
      <c r="C93" s="2" t="str">
        <f>IF(B93&gt;0,VLOOKUP(B93,'TABELA RASUL'!$A$2:$C$4580,2,0),"")</f>
        <v/>
      </c>
      <c r="D93" s="2"/>
      <c r="E93" s="2"/>
      <c r="F93" s="2"/>
      <c r="G93" s="26"/>
      <c r="H93" s="27" t="str">
        <f>IF(B93&lt;&gt;0,VLOOKUP(B93,'TABELA RASUL'!$A$2:$E$4580,5,0),"")</f>
        <v/>
      </c>
      <c r="I93" s="27" t="str">
        <f>IF(B93&gt;0,G93*VLOOKUP(B93,'TABELA RASUL'!$A$2:$D$4580,4,0),"")</f>
        <v/>
      </c>
      <c r="J93" s="27" t="str">
        <f>IF(B93&gt;0,VLOOKUP(B93,'TABELA RASUL'!$A$2:$C$4580,3,0),"")</f>
        <v/>
      </c>
      <c r="K93" s="27" t="str">
        <f t="shared" si="2"/>
        <v/>
      </c>
    </row>
    <row r="94" spans="1:11" ht="13.7" customHeight="1" x14ac:dyDescent="0.25">
      <c r="A94" s="24">
        <v>80</v>
      </c>
      <c r="B94" s="25"/>
      <c r="C94" s="2" t="str">
        <f>IF(B94&gt;0,VLOOKUP(B94,'TABELA RASUL'!$A$2:$C$4580,2,0),"")</f>
        <v/>
      </c>
      <c r="D94" s="2"/>
      <c r="E94" s="2"/>
      <c r="F94" s="2"/>
      <c r="G94" s="26"/>
      <c r="H94" s="27" t="str">
        <f>IF(B94&lt;&gt;0,VLOOKUP(B94,'TABELA RASUL'!$A$2:$E$4580,5,0),"")</f>
        <v/>
      </c>
      <c r="I94" s="27" t="str">
        <f>IF(B94&gt;0,G94*VLOOKUP(B94,'TABELA RASUL'!$A$2:$D$4580,4,0),"")</f>
        <v/>
      </c>
      <c r="J94" s="27" t="str">
        <f>IF(B94&gt;0,VLOOKUP(B94,'TABELA RASUL'!$A$2:$C$4580,3,0),"")</f>
        <v/>
      </c>
      <c r="K94" s="27" t="str">
        <f t="shared" si="2"/>
        <v/>
      </c>
    </row>
    <row r="95" spans="1:11" ht="13.7" customHeight="1" x14ac:dyDescent="0.25">
      <c r="A95" s="24">
        <v>81</v>
      </c>
      <c r="B95" s="25"/>
      <c r="C95" s="2" t="str">
        <f>IF(B95&gt;0,VLOOKUP(B95,'TABELA RASUL'!$A$2:$C$4580,2,0),"")</f>
        <v/>
      </c>
      <c r="D95" s="2"/>
      <c r="E95" s="2"/>
      <c r="F95" s="2"/>
      <c r="G95" s="26"/>
      <c r="H95" s="27" t="str">
        <f>IF(B95&lt;&gt;0,VLOOKUP(B95,'TABELA RASUL'!$A$2:$E$4580,5,0),"")</f>
        <v/>
      </c>
      <c r="I95" s="27" t="str">
        <f>IF(B95&gt;0,G95*VLOOKUP(B95,'TABELA RASUL'!$A$2:$D$4580,4,0),"")</f>
        <v/>
      </c>
      <c r="J95" s="27" t="str">
        <f>IF(B95&gt;0,VLOOKUP(B95,'TABELA RASUL'!$A$2:$C$4580,3,0),"")</f>
        <v/>
      </c>
      <c r="K95" s="27" t="str">
        <f t="shared" si="2"/>
        <v/>
      </c>
    </row>
    <row r="96" spans="1:11" ht="13.7" customHeight="1" x14ac:dyDescent="0.25">
      <c r="A96" s="24">
        <v>82</v>
      </c>
      <c r="B96" s="25"/>
      <c r="C96" s="2" t="str">
        <f>IF(B96&gt;0,VLOOKUP(B96,'TABELA RASUL'!$A$2:$C$4580,2,0),"")</f>
        <v/>
      </c>
      <c r="D96" s="2"/>
      <c r="E96" s="2"/>
      <c r="F96" s="2"/>
      <c r="G96" s="26"/>
      <c r="H96" s="27" t="str">
        <f>IF(B96&lt;&gt;0,VLOOKUP(B96,'TABELA RASUL'!$A$2:$E$4580,5,0),"")</f>
        <v/>
      </c>
      <c r="I96" s="27" t="str">
        <f>IF(B96&gt;0,G96*VLOOKUP(B96,'TABELA RASUL'!$A$2:$D$4580,4,0),"")</f>
        <v/>
      </c>
      <c r="J96" s="27" t="str">
        <f>IF(B96&gt;0,VLOOKUP(B96,'TABELA RASUL'!$A$2:$C$4580,3,0),"")</f>
        <v/>
      </c>
      <c r="K96" s="27" t="str">
        <f t="shared" si="2"/>
        <v/>
      </c>
    </row>
    <row r="97" spans="1:11" ht="13.7" customHeight="1" x14ac:dyDescent="0.25">
      <c r="A97" s="24">
        <v>83</v>
      </c>
      <c r="B97" s="25"/>
      <c r="C97" s="2" t="str">
        <f>IF(B97&gt;0,VLOOKUP(B97,'TABELA RASUL'!$A$2:$C$4580,2,0),"")</f>
        <v/>
      </c>
      <c r="D97" s="2"/>
      <c r="E97" s="2"/>
      <c r="F97" s="2"/>
      <c r="G97" s="26"/>
      <c r="H97" s="27" t="str">
        <f>IF(B97&lt;&gt;0,VLOOKUP(B97,'TABELA RASUL'!$A$2:$E$4580,5,0),"")</f>
        <v/>
      </c>
      <c r="I97" s="27" t="str">
        <f>IF(B97&gt;0,G97*VLOOKUP(B97,'TABELA RASUL'!$A$2:$D$4580,4,0),"")</f>
        <v/>
      </c>
      <c r="J97" s="27" t="str">
        <f>IF(B97&gt;0,VLOOKUP(B97,'TABELA RASUL'!$A$2:$C$4580,3,0),"")</f>
        <v/>
      </c>
      <c r="K97" s="27" t="str">
        <f t="shared" si="2"/>
        <v/>
      </c>
    </row>
    <row r="98" spans="1:11" ht="13.7" customHeight="1" x14ac:dyDescent="0.25">
      <c r="A98" s="24">
        <v>84</v>
      </c>
      <c r="B98" s="25"/>
      <c r="C98" s="2" t="str">
        <f>IF(B98&gt;0,VLOOKUP(B98,'TABELA RASUL'!$A$2:$C$4580,2,0),"")</f>
        <v/>
      </c>
      <c r="D98" s="2"/>
      <c r="E98" s="2"/>
      <c r="F98" s="2"/>
      <c r="G98" s="26"/>
      <c r="H98" s="27" t="str">
        <f>IF(B98&lt;&gt;0,VLOOKUP(B98,'TABELA RASUL'!$A$2:$E$4580,5,0),"")</f>
        <v/>
      </c>
      <c r="I98" s="27" t="str">
        <f>IF(B98&gt;0,G98*VLOOKUP(B98,'TABELA RASUL'!$A$2:$D$4580,4,0),"")</f>
        <v/>
      </c>
      <c r="J98" s="27" t="str">
        <f>IF(B98&gt;0,VLOOKUP(B98,'TABELA RASUL'!$A$2:$C$4580,3,0),"")</f>
        <v/>
      </c>
      <c r="K98" s="27" t="str">
        <f t="shared" si="2"/>
        <v/>
      </c>
    </row>
    <row r="99" spans="1:11" ht="13.7" customHeight="1" x14ac:dyDescent="0.25">
      <c r="A99" s="24">
        <v>85</v>
      </c>
      <c r="B99" s="25"/>
      <c r="C99" s="2" t="str">
        <f>IF(B99&gt;0,VLOOKUP(B99,'TABELA RASUL'!$A$2:$C$4580,2,0),"")</f>
        <v/>
      </c>
      <c r="D99" s="2"/>
      <c r="E99" s="2"/>
      <c r="F99" s="2"/>
      <c r="G99" s="26"/>
      <c r="H99" s="27" t="str">
        <f>IF(B99&lt;&gt;0,VLOOKUP(B99,'TABELA RASUL'!$A$2:$E$4580,5,0),"")</f>
        <v/>
      </c>
      <c r="I99" s="27" t="str">
        <f>IF(B99&gt;0,G99*VLOOKUP(B99,'TABELA RASUL'!$A$2:$D$4580,4,0),"")</f>
        <v/>
      </c>
      <c r="J99" s="27" t="str">
        <f>IF(B99&gt;0,VLOOKUP(B99,'TABELA RASUL'!$A$2:$C$4580,3,0),"")</f>
        <v/>
      </c>
      <c r="K99" s="27" t="str">
        <f t="shared" si="2"/>
        <v/>
      </c>
    </row>
    <row r="100" spans="1:11" ht="13.7" customHeight="1" x14ac:dyDescent="0.25">
      <c r="A100" s="24">
        <v>86</v>
      </c>
      <c r="B100" s="25"/>
      <c r="C100" s="2" t="str">
        <f>IF(B100&gt;0,VLOOKUP(B100,'TABELA RASUL'!$A$2:$C$4580,2,0),"")</f>
        <v/>
      </c>
      <c r="D100" s="2"/>
      <c r="E100" s="2"/>
      <c r="F100" s="2"/>
      <c r="G100" s="26"/>
      <c r="H100" s="27" t="str">
        <f>IF(B100&lt;&gt;0,VLOOKUP(B100,'TABELA RASUL'!$A$2:$E$4580,5,0),"")</f>
        <v/>
      </c>
      <c r="I100" s="27" t="str">
        <f>IF(B100&gt;0,G100*VLOOKUP(B100,'TABELA RASUL'!$A$2:$D$4580,4,0),"")</f>
        <v/>
      </c>
      <c r="J100" s="27" t="str">
        <f>IF(B100&gt;0,VLOOKUP(B100,'TABELA RASUL'!$A$2:$C$4580,3,0),"")</f>
        <v/>
      </c>
      <c r="K100" s="27" t="str">
        <f t="shared" si="2"/>
        <v/>
      </c>
    </row>
    <row r="101" spans="1:11" ht="13.7" customHeight="1" x14ac:dyDescent="0.25">
      <c r="A101" s="24">
        <v>87</v>
      </c>
      <c r="B101" s="25"/>
      <c r="C101" s="2" t="str">
        <f>IF(B101&gt;0,VLOOKUP(B101,'TABELA RASUL'!$A$2:$C$4580,2,0),"")</f>
        <v/>
      </c>
      <c r="D101" s="2"/>
      <c r="E101" s="2"/>
      <c r="F101" s="2"/>
      <c r="G101" s="26"/>
      <c r="H101" s="27" t="str">
        <f>IF(B101&lt;&gt;0,VLOOKUP(B101,'TABELA RASUL'!$A$2:$E$4580,5,0),"")</f>
        <v/>
      </c>
      <c r="I101" s="27" t="str">
        <f>IF(B101&gt;0,G101*VLOOKUP(B101,'TABELA RASUL'!$A$2:$D$4580,4,0),"")</f>
        <v/>
      </c>
      <c r="J101" s="27" t="str">
        <f>IF(B101&gt;0,VLOOKUP(B101,'TABELA RASUL'!$A$2:$C$4580,3,0),"")</f>
        <v/>
      </c>
      <c r="K101" s="27" t="str">
        <f t="shared" si="2"/>
        <v/>
      </c>
    </row>
    <row r="102" spans="1:11" ht="13.7" customHeight="1" x14ac:dyDescent="0.25">
      <c r="A102" s="24">
        <v>88</v>
      </c>
      <c r="B102" s="25"/>
      <c r="C102" s="2" t="str">
        <f>IF(B102&gt;0,VLOOKUP(B102,'TABELA RASUL'!$A$2:$C$4580,2,0),"")</f>
        <v/>
      </c>
      <c r="D102" s="2"/>
      <c r="E102" s="2"/>
      <c r="F102" s="2"/>
      <c r="G102" s="26"/>
      <c r="H102" s="27" t="str">
        <f>IF(B102&lt;&gt;0,VLOOKUP(B102,'TABELA RASUL'!$A$2:$E$4580,5,0),"")</f>
        <v/>
      </c>
      <c r="I102" s="27" t="str">
        <f>IF(B102&gt;0,G102*VLOOKUP(B102,'TABELA RASUL'!$A$2:$D$4580,4,0),"")</f>
        <v/>
      </c>
      <c r="J102" s="27" t="str">
        <f>IF(B102&gt;0,VLOOKUP(B102,'TABELA RASUL'!$A$2:$C$4580,3,0),"")</f>
        <v/>
      </c>
      <c r="K102" s="27" t="str">
        <f t="shared" si="2"/>
        <v/>
      </c>
    </row>
    <row r="103" spans="1:11" ht="13.7" customHeight="1" x14ac:dyDescent="0.25">
      <c r="A103" s="24">
        <v>89</v>
      </c>
      <c r="B103" s="25"/>
      <c r="C103" s="2" t="str">
        <f>IF(B103&gt;0,VLOOKUP(B103,'TABELA RASUL'!$A$2:$C$4580,2,0),"")</f>
        <v/>
      </c>
      <c r="D103" s="2"/>
      <c r="E103" s="2"/>
      <c r="F103" s="2"/>
      <c r="G103" s="26"/>
      <c r="H103" s="27" t="str">
        <f>IF(B103&lt;&gt;0,VLOOKUP(B103,'TABELA RASUL'!$A$2:$E$4580,5,0),"")</f>
        <v/>
      </c>
      <c r="I103" s="27" t="str">
        <f>IF(B103&gt;0,G103*VLOOKUP(B103,'TABELA RASUL'!$A$2:$D$4580,4,0),"")</f>
        <v/>
      </c>
      <c r="J103" s="27" t="str">
        <f>IF(B103&gt;0,VLOOKUP(B103,'TABELA RASUL'!$A$2:$C$4580,3,0),"")</f>
        <v/>
      </c>
      <c r="K103" s="27" t="str">
        <f t="shared" si="2"/>
        <v/>
      </c>
    </row>
    <row r="104" spans="1:11" ht="13.7" customHeight="1" x14ac:dyDescent="0.25">
      <c r="A104" s="24">
        <v>90</v>
      </c>
      <c r="B104" s="25"/>
      <c r="C104" s="2" t="str">
        <f>IF(B104&gt;0,VLOOKUP(B104,'TABELA RASUL'!$A$2:$C$4580,2,0),"")</f>
        <v/>
      </c>
      <c r="D104" s="2"/>
      <c r="E104" s="2"/>
      <c r="F104" s="2"/>
      <c r="G104" s="26"/>
      <c r="H104" s="27" t="str">
        <f>IF(B104&lt;&gt;0,VLOOKUP(B104,'TABELA RASUL'!$A$2:$E$4580,5,0),"")</f>
        <v/>
      </c>
      <c r="I104" s="27" t="str">
        <f>IF(B104&gt;0,G104*VLOOKUP(B104,'TABELA RASUL'!$A$2:$D$4580,4,0),"")</f>
        <v/>
      </c>
      <c r="J104" s="27" t="str">
        <f>IF(B104&gt;0,VLOOKUP(B104,'TABELA RASUL'!$A$2:$C$4580,3,0),"")</f>
        <v/>
      </c>
      <c r="K104" s="27" t="str">
        <f t="shared" si="2"/>
        <v/>
      </c>
    </row>
    <row r="105" spans="1:11" ht="13.7" customHeight="1" x14ac:dyDescent="0.25">
      <c r="A105" s="24">
        <v>91</v>
      </c>
      <c r="B105" s="25"/>
      <c r="C105" s="2" t="str">
        <f>IF(B105&gt;0,VLOOKUP(B105,'TABELA RASUL'!$A$2:$C$4580,2,0),"")</f>
        <v/>
      </c>
      <c r="D105" s="2"/>
      <c r="E105" s="2"/>
      <c r="F105" s="2"/>
      <c r="G105" s="26"/>
      <c r="H105" s="27" t="str">
        <f>IF(B105&lt;&gt;0,VLOOKUP(B105,'TABELA RASUL'!$A$2:$E$4580,5,0),"")</f>
        <v/>
      </c>
      <c r="I105" s="27" t="str">
        <f>IF(B105&gt;0,G105*VLOOKUP(B105,'TABELA RASUL'!$A$2:$D$4580,4,0),"")</f>
        <v/>
      </c>
      <c r="J105" s="27" t="str">
        <f>IF(B105&gt;0,VLOOKUP(B105,'TABELA RASUL'!$A$2:$C$4580,3,0),"")</f>
        <v/>
      </c>
      <c r="K105" s="27" t="str">
        <f t="shared" si="2"/>
        <v/>
      </c>
    </row>
    <row r="106" spans="1:11" ht="13.7" customHeight="1" x14ac:dyDescent="0.25">
      <c r="A106" s="24">
        <v>92</v>
      </c>
      <c r="B106" s="25"/>
      <c r="C106" s="2" t="str">
        <f>IF(B106&gt;0,VLOOKUP(B106,'TABELA RASUL'!$A$2:$C$4580,2,0),"")</f>
        <v/>
      </c>
      <c r="D106" s="2"/>
      <c r="E106" s="2"/>
      <c r="F106" s="2"/>
      <c r="G106" s="26"/>
      <c r="H106" s="27" t="str">
        <f>IF(B106&lt;&gt;0,VLOOKUP(B106,'TABELA RASUL'!$A$2:$E$4580,5,0),"")</f>
        <v/>
      </c>
      <c r="I106" s="27" t="str">
        <f>IF(B106&gt;0,G106*VLOOKUP(B106,'TABELA RASUL'!$A$2:$D$4580,4,0),"")</f>
        <v/>
      </c>
      <c r="J106" s="27" t="str">
        <f>IF(B106&gt;0,VLOOKUP(B106,'TABELA RASUL'!$A$2:$C$4580,3,0),"")</f>
        <v/>
      </c>
      <c r="K106" s="27" t="str">
        <f t="shared" si="2"/>
        <v/>
      </c>
    </row>
    <row r="107" spans="1:11" ht="13.7" customHeight="1" x14ac:dyDescent="0.25">
      <c r="A107" s="24">
        <v>93</v>
      </c>
      <c r="B107" s="25"/>
      <c r="C107" s="2" t="str">
        <f>IF(B107&gt;0,VLOOKUP(B107,'TABELA RASUL'!$A$2:$C$4580,2,0),"")</f>
        <v/>
      </c>
      <c r="D107" s="2"/>
      <c r="E107" s="2"/>
      <c r="F107" s="2"/>
      <c r="G107" s="26"/>
      <c r="H107" s="27" t="str">
        <f>IF(B107&lt;&gt;0,VLOOKUP(B107,'TABELA RASUL'!$A$2:$E$4580,5,0),"")</f>
        <v/>
      </c>
      <c r="I107" s="27" t="str">
        <f>IF(B107&gt;0,G107*VLOOKUP(B107,'TABELA RASUL'!$A$2:$D$4580,4,0),"")</f>
        <v/>
      </c>
      <c r="J107" s="27" t="str">
        <f>IF(B107&gt;0,VLOOKUP(B107,'TABELA RASUL'!$A$2:$C$4580,3,0),"")</f>
        <v/>
      </c>
      <c r="K107" s="27" t="str">
        <f t="shared" si="2"/>
        <v/>
      </c>
    </row>
    <row r="108" spans="1:11" ht="13.7" customHeight="1" x14ac:dyDescent="0.25">
      <c r="A108" s="24">
        <v>94</v>
      </c>
      <c r="B108" s="25"/>
      <c r="C108" s="2" t="str">
        <f>IF(B108&gt;0,VLOOKUP(B108,'TABELA RASUL'!$A$2:$C$4580,2,0),"")</f>
        <v/>
      </c>
      <c r="D108" s="2"/>
      <c r="E108" s="2"/>
      <c r="F108" s="2"/>
      <c r="G108" s="26"/>
      <c r="H108" s="27" t="str">
        <f>IF(B108&lt;&gt;0,VLOOKUP(B108,'TABELA RASUL'!$A$2:$E$4580,5,0),"")</f>
        <v/>
      </c>
      <c r="I108" s="27" t="str">
        <f>IF(B108&gt;0,G108*VLOOKUP(B108,'TABELA RASUL'!$A$2:$D$4580,4,0),"")</f>
        <v/>
      </c>
      <c r="J108" s="27" t="str">
        <f>IF(B108&gt;0,VLOOKUP(B108,'TABELA RASUL'!$A$2:$C$4580,3,0),"")</f>
        <v/>
      </c>
      <c r="K108" s="27" t="str">
        <f t="shared" si="2"/>
        <v/>
      </c>
    </row>
    <row r="109" spans="1:11" ht="13.7" customHeight="1" x14ac:dyDescent="0.25">
      <c r="A109" s="24">
        <v>95</v>
      </c>
      <c r="B109" s="25"/>
      <c r="C109" s="2" t="str">
        <f>IF(B109&gt;0,VLOOKUP(B109,'TABELA RASUL'!$A$2:$C$4580,2,0),"")</f>
        <v/>
      </c>
      <c r="D109" s="2"/>
      <c r="E109" s="2"/>
      <c r="F109" s="2"/>
      <c r="G109" s="26"/>
      <c r="H109" s="27" t="str">
        <f>IF(B109&lt;&gt;0,VLOOKUP(B109,'TABELA RASUL'!$A$2:$E$4580,5,0),"")</f>
        <v/>
      </c>
      <c r="I109" s="27" t="str">
        <f>IF(B109&gt;0,G109*VLOOKUP(B109,'TABELA RASUL'!$A$2:$D$4580,4,0),"")</f>
        <v/>
      </c>
      <c r="J109" s="27" t="str">
        <f>IF(B109&gt;0,VLOOKUP(B109,'TABELA RASUL'!$A$2:$C$4580,3,0),"")</f>
        <v/>
      </c>
      <c r="K109" s="27" t="str">
        <f t="shared" si="2"/>
        <v/>
      </c>
    </row>
    <row r="110" spans="1:11" ht="13.7" customHeight="1" x14ac:dyDescent="0.25">
      <c r="A110" s="24">
        <v>96</v>
      </c>
      <c r="B110" s="25"/>
      <c r="C110" s="2" t="str">
        <f>IF(B110&gt;0,VLOOKUP(B110,'TABELA RASUL'!$A$2:$C$4580,2,0),"")</f>
        <v/>
      </c>
      <c r="D110" s="2"/>
      <c r="E110" s="2"/>
      <c r="F110" s="2"/>
      <c r="G110" s="26"/>
      <c r="H110" s="27" t="str">
        <f>IF(B110&lt;&gt;0,VLOOKUP(B110,'TABELA RASUL'!$A$2:$E$4580,5,0),"")</f>
        <v/>
      </c>
      <c r="I110" s="27" t="str">
        <f>IF(B110&gt;0,G110*VLOOKUP(B110,'TABELA RASUL'!$A$2:$D$4580,4,0),"")</f>
        <v/>
      </c>
      <c r="J110" s="27" t="str">
        <f>IF(B110&gt;0,VLOOKUP(B110,'TABELA RASUL'!$A$2:$C$4580,3,0),"")</f>
        <v/>
      </c>
      <c r="K110" s="27" t="str">
        <f t="shared" si="2"/>
        <v/>
      </c>
    </row>
    <row r="111" spans="1:11" ht="13.7" customHeight="1" x14ac:dyDescent="0.25">
      <c r="A111" s="24">
        <v>97</v>
      </c>
      <c r="B111" s="25"/>
      <c r="C111" s="2" t="str">
        <f>IF(B111&gt;0,VLOOKUP(B111,'TABELA RASUL'!$A$2:$C$4580,2,0),"")</f>
        <v/>
      </c>
      <c r="D111" s="2"/>
      <c r="E111" s="2"/>
      <c r="F111" s="2"/>
      <c r="G111" s="26"/>
      <c r="H111" s="27" t="str">
        <f>IF(B111&lt;&gt;0,VLOOKUP(B111,'TABELA RASUL'!$A$2:$E$4580,5,0),"")</f>
        <v/>
      </c>
      <c r="I111" s="27" t="str">
        <f>IF(B111&gt;0,G111*VLOOKUP(B111,'TABELA RASUL'!$A$2:$D$4580,4,0),"")</f>
        <v/>
      </c>
      <c r="J111" s="27" t="str">
        <f>IF(B111&gt;0,VLOOKUP(B111,'TABELA RASUL'!$A$2:$C$4580,3,0),"")</f>
        <v/>
      </c>
      <c r="K111" s="27" t="str">
        <f t="shared" ref="K111:K142" si="3">IFERROR(G111*J111,"")</f>
        <v/>
      </c>
    </row>
    <row r="112" spans="1:11" ht="13.7" customHeight="1" x14ac:dyDescent="0.25">
      <c r="A112" s="24">
        <v>98</v>
      </c>
      <c r="B112" s="25"/>
      <c r="C112" s="2" t="str">
        <f>IF(B112&gt;0,VLOOKUP(B112,'TABELA RASUL'!$A$2:$C$4580,2,0),"")</f>
        <v/>
      </c>
      <c r="D112" s="2"/>
      <c r="E112" s="2"/>
      <c r="F112" s="2"/>
      <c r="G112" s="26"/>
      <c r="H112" s="27" t="str">
        <f>IF(B112&lt;&gt;0,VLOOKUP(B112,'TABELA RASUL'!$A$2:$E$4580,5,0),"")</f>
        <v/>
      </c>
      <c r="I112" s="27" t="str">
        <f>IF(B112&gt;0,G112*VLOOKUP(B112,'TABELA RASUL'!$A$2:$D$4580,4,0),"")</f>
        <v/>
      </c>
      <c r="J112" s="27" t="str">
        <f>IF(B112&gt;0,VLOOKUP(B112,'TABELA RASUL'!$A$2:$C$4580,3,0),"")</f>
        <v/>
      </c>
      <c r="K112" s="27" t="str">
        <f t="shared" si="3"/>
        <v/>
      </c>
    </row>
    <row r="113" spans="1:11" ht="13.7" customHeight="1" x14ac:dyDescent="0.25">
      <c r="A113" s="24">
        <v>99</v>
      </c>
      <c r="B113" s="25"/>
      <c r="C113" s="2" t="str">
        <f>IF(B113&gt;0,VLOOKUP(B113,'TABELA RASUL'!$A$2:$C$4580,2,0),"")</f>
        <v/>
      </c>
      <c r="D113" s="2"/>
      <c r="E113" s="2"/>
      <c r="F113" s="2"/>
      <c r="G113" s="26"/>
      <c r="H113" s="27" t="str">
        <f>IF(B113&lt;&gt;0,VLOOKUP(B113,'TABELA RASUL'!$A$2:$E$4580,5,0),"")</f>
        <v/>
      </c>
      <c r="I113" s="27" t="str">
        <f>IF(B113&gt;0,G113*VLOOKUP(B113,'TABELA RASUL'!$A$2:$D$4580,4,0),"")</f>
        <v/>
      </c>
      <c r="J113" s="27" t="str">
        <f>IF(B113&gt;0,VLOOKUP(B113,'TABELA RASUL'!$A$2:$C$4580,3,0),"")</f>
        <v/>
      </c>
      <c r="K113" s="27" t="str">
        <f t="shared" si="3"/>
        <v/>
      </c>
    </row>
    <row r="114" spans="1:11" ht="13.7" customHeight="1" x14ac:dyDescent="0.25">
      <c r="A114" s="24">
        <v>100</v>
      </c>
      <c r="B114" s="25"/>
      <c r="C114" s="2" t="str">
        <f>IF(B114&gt;0,VLOOKUP(B114,'TABELA RASUL'!$A$2:$C$4580,2,0),"")</f>
        <v/>
      </c>
      <c r="D114" s="2"/>
      <c r="E114" s="2"/>
      <c r="F114" s="2"/>
      <c r="G114" s="26"/>
      <c r="H114" s="27" t="str">
        <f>IF(B114&lt;&gt;0,VLOOKUP(B114,'TABELA RASUL'!$A$2:$E$4580,5,0),"")</f>
        <v/>
      </c>
      <c r="I114" s="27" t="str">
        <f>IF(B114&gt;0,G114*VLOOKUP(B114,'TABELA RASUL'!$A$2:$D$4580,4,0),"")</f>
        <v/>
      </c>
      <c r="J114" s="27" t="str">
        <f>IF(B114&gt;0,VLOOKUP(B114,'TABELA RASUL'!$A$2:$C$4580,3,0),"")</f>
        <v/>
      </c>
      <c r="K114" s="27" t="str">
        <f t="shared" si="3"/>
        <v/>
      </c>
    </row>
    <row r="115" spans="1:11" ht="13.7" customHeight="1" x14ac:dyDescent="0.25">
      <c r="A115" s="24">
        <v>101</v>
      </c>
      <c r="B115" s="25"/>
      <c r="C115" s="2" t="str">
        <f>IF(B115&gt;0,VLOOKUP(B115,'TABELA RASUL'!$A$2:$C$4580,2,0),"")</f>
        <v/>
      </c>
      <c r="D115" s="2"/>
      <c r="E115" s="2"/>
      <c r="F115" s="2"/>
      <c r="G115" s="26"/>
      <c r="H115" s="27" t="str">
        <f>IF(B115&lt;&gt;0,VLOOKUP(B115,'TABELA RASUL'!$A$2:$E$4580,5,0),"")</f>
        <v/>
      </c>
      <c r="I115" s="27" t="str">
        <f>IF(B115&gt;0,G115*VLOOKUP(B115,'TABELA RASUL'!$A$2:$D$4580,4,0),"")</f>
        <v/>
      </c>
      <c r="J115" s="27" t="str">
        <f>IF(B115&gt;0,VLOOKUP(B115,'TABELA RASUL'!$A$2:$C$4580,3,0),"")</f>
        <v/>
      </c>
      <c r="K115" s="27" t="str">
        <f t="shared" si="3"/>
        <v/>
      </c>
    </row>
    <row r="116" spans="1:11" ht="13.7" customHeight="1" x14ac:dyDescent="0.25">
      <c r="A116" s="24">
        <v>102</v>
      </c>
      <c r="B116" s="25"/>
      <c r="C116" s="2" t="str">
        <f>IF(B116&gt;0,VLOOKUP(B116,'TABELA RASUL'!$A$2:$C$4580,2,0),"")</f>
        <v/>
      </c>
      <c r="D116" s="2"/>
      <c r="E116" s="2"/>
      <c r="F116" s="2"/>
      <c r="G116" s="26"/>
      <c r="H116" s="27" t="str">
        <f>IF(B116&lt;&gt;0,VLOOKUP(B116,'TABELA RASUL'!$A$2:$E$4580,5,0),"")</f>
        <v/>
      </c>
      <c r="I116" s="27" t="str">
        <f>IF(B116&gt;0,G116*VLOOKUP(B116,'TABELA RASUL'!$A$2:$D$4580,4,0),"")</f>
        <v/>
      </c>
      <c r="J116" s="27" t="str">
        <f>IF(B116&gt;0,VLOOKUP(B116,'TABELA RASUL'!$A$2:$C$4580,3,0),"")</f>
        <v/>
      </c>
      <c r="K116" s="27" t="str">
        <f t="shared" si="3"/>
        <v/>
      </c>
    </row>
    <row r="117" spans="1:11" ht="13.7" customHeight="1" x14ac:dyDescent="0.25">
      <c r="A117" s="24">
        <v>103</v>
      </c>
      <c r="B117" s="25"/>
      <c r="C117" s="2" t="str">
        <f>IF(B117&gt;0,VLOOKUP(B117,'TABELA RASUL'!$A$2:$C$4580,2,0),"")</f>
        <v/>
      </c>
      <c r="D117" s="2"/>
      <c r="E117" s="2"/>
      <c r="F117" s="2"/>
      <c r="G117" s="26"/>
      <c r="H117" s="27" t="str">
        <f>IF(B117&lt;&gt;0,VLOOKUP(B117,'TABELA RASUL'!$A$2:$E$4580,5,0),"")</f>
        <v/>
      </c>
      <c r="I117" s="27" t="str">
        <f>IF(B117&gt;0,G117*VLOOKUP(B117,'TABELA RASUL'!$A$2:$D$4580,4,0),"")</f>
        <v/>
      </c>
      <c r="J117" s="27" t="str">
        <f>IF(B117&gt;0,VLOOKUP(B117,'TABELA RASUL'!$A$2:$C$4580,3,0),"")</f>
        <v/>
      </c>
      <c r="K117" s="27" t="str">
        <f t="shared" si="3"/>
        <v/>
      </c>
    </row>
    <row r="118" spans="1:11" ht="13.7" customHeight="1" x14ac:dyDescent="0.25">
      <c r="A118" s="24">
        <v>104</v>
      </c>
      <c r="B118" s="25"/>
      <c r="C118" s="2" t="str">
        <f>IF(B118&gt;0,VLOOKUP(B118,'TABELA RASUL'!$A$2:$C$4580,2,0),"")</f>
        <v/>
      </c>
      <c r="D118" s="2"/>
      <c r="E118" s="2"/>
      <c r="F118" s="2"/>
      <c r="G118" s="26"/>
      <c r="H118" s="27" t="str">
        <f>IF(B118&lt;&gt;0,VLOOKUP(B118,'TABELA RASUL'!$A$2:$E$4580,5,0),"")</f>
        <v/>
      </c>
      <c r="I118" s="27" t="str">
        <f>IF(B118&gt;0,G118*VLOOKUP(B118,'TABELA RASUL'!$A$2:$D$4580,4,0),"")</f>
        <v/>
      </c>
      <c r="J118" s="27" t="str">
        <f>IF(B118&gt;0,VLOOKUP(B118,'TABELA RASUL'!$A$2:$C$4580,3,0),"")</f>
        <v/>
      </c>
      <c r="K118" s="27" t="str">
        <f t="shared" si="3"/>
        <v/>
      </c>
    </row>
    <row r="119" spans="1:11" ht="13.7" customHeight="1" x14ac:dyDescent="0.25">
      <c r="A119" s="24">
        <v>105</v>
      </c>
      <c r="B119" s="25"/>
      <c r="C119" s="2" t="str">
        <f>IF(B119&gt;0,VLOOKUP(B119,'TABELA RASUL'!$A$2:$C$4580,2,0),"")</f>
        <v/>
      </c>
      <c r="D119" s="2"/>
      <c r="E119" s="2"/>
      <c r="F119" s="2"/>
      <c r="G119" s="26"/>
      <c r="H119" s="27" t="str">
        <f>IF(B119&lt;&gt;0,VLOOKUP(B119,'TABELA RASUL'!$A$2:$E$4580,5,0),"")</f>
        <v/>
      </c>
      <c r="I119" s="27" t="str">
        <f>IF(B119&gt;0,G119*VLOOKUP(B119,'TABELA RASUL'!$A$2:$D$4580,4,0),"")</f>
        <v/>
      </c>
      <c r="J119" s="27" t="str">
        <f>IF(B119&gt;0,VLOOKUP(B119,'TABELA RASUL'!$A$2:$C$4580,3,0),"")</f>
        <v/>
      </c>
      <c r="K119" s="27" t="str">
        <f t="shared" si="3"/>
        <v/>
      </c>
    </row>
    <row r="120" spans="1:11" ht="13.7" customHeight="1" x14ac:dyDescent="0.25">
      <c r="A120" s="24">
        <v>106</v>
      </c>
      <c r="B120" s="25"/>
      <c r="C120" s="2" t="str">
        <f>IF(B120&gt;0,VLOOKUP(B120,'TABELA RASUL'!$A$2:$C$4580,2,0),"")</f>
        <v/>
      </c>
      <c r="D120" s="2"/>
      <c r="E120" s="2"/>
      <c r="F120" s="2"/>
      <c r="G120" s="26"/>
      <c r="H120" s="27" t="str">
        <f>IF(B120&lt;&gt;0,VLOOKUP(B120,'TABELA RASUL'!$A$2:$E$4580,5,0),"")</f>
        <v/>
      </c>
      <c r="I120" s="27" t="str">
        <f>IF(B120&gt;0,G120*VLOOKUP(B120,'TABELA RASUL'!$A$2:$D$4580,4,0),"")</f>
        <v/>
      </c>
      <c r="J120" s="27" t="str">
        <f>IF(B120&gt;0,VLOOKUP(B120,'TABELA RASUL'!$A$2:$C$4580,3,0),"")</f>
        <v/>
      </c>
      <c r="K120" s="27" t="str">
        <f t="shared" si="3"/>
        <v/>
      </c>
    </row>
    <row r="121" spans="1:11" ht="13.7" customHeight="1" x14ac:dyDescent="0.25">
      <c r="A121" s="24">
        <v>107</v>
      </c>
      <c r="B121" s="25"/>
      <c r="C121" s="2" t="str">
        <f>IF(B121&gt;0,VLOOKUP(B121,'TABELA RASUL'!$A$2:$C$4580,2,0),"")</f>
        <v/>
      </c>
      <c r="D121" s="2"/>
      <c r="E121" s="2"/>
      <c r="F121" s="2"/>
      <c r="G121" s="26"/>
      <c r="H121" s="27" t="str">
        <f>IF(B121&lt;&gt;0,VLOOKUP(B121,'TABELA RASUL'!$A$2:$E$4580,5,0),"")</f>
        <v/>
      </c>
      <c r="I121" s="27" t="str">
        <f>IF(B121&gt;0,G121*VLOOKUP(B121,'TABELA RASUL'!$A$2:$D$4580,4,0),"")</f>
        <v/>
      </c>
      <c r="J121" s="27" t="str">
        <f>IF(B121&gt;0,VLOOKUP(B121,'TABELA RASUL'!$A$2:$C$4580,3,0),"")</f>
        <v/>
      </c>
      <c r="K121" s="27" t="str">
        <f t="shared" si="3"/>
        <v/>
      </c>
    </row>
    <row r="122" spans="1:11" ht="13.7" customHeight="1" x14ac:dyDescent="0.25">
      <c r="A122" s="24">
        <v>108</v>
      </c>
      <c r="B122" s="25"/>
      <c r="C122" s="2" t="str">
        <f>IF(B122&gt;0,VLOOKUP(B122,'TABELA RASUL'!$A$2:$C$4580,2,0),"")</f>
        <v/>
      </c>
      <c r="D122" s="2"/>
      <c r="E122" s="2"/>
      <c r="F122" s="2"/>
      <c r="G122" s="26"/>
      <c r="H122" s="27" t="str">
        <f>IF(B122&lt;&gt;0,VLOOKUP(B122,'TABELA RASUL'!$A$2:$E$4580,5,0),"")</f>
        <v/>
      </c>
      <c r="I122" s="27" t="str">
        <f>IF(B122&gt;0,G122*VLOOKUP(B122,'TABELA RASUL'!$A$2:$D$4580,4,0),"")</f>
        <v/>
      </c>
      <c r="J122" s="27" t="str">
        <f>IF(B122&gt;0,VLOOKUP(B122,'TABELA RASUL'!$A$2:$C$4580,3,0),"")</f>
        <v/>
      </c>
      <c r="K122" s="27" t="str">
        <f t="shared" si="3"/>
        <v/>
      </c>
    </row>
    <row r="123" spans="1:11" ht="13.7" customHeight="1" x14ac:dyDescent="0.25">
      <c r="A123" s="24">
        <v>109</v>
      </c>
      <c r="B123" s="25"/>
      <c r="C123" s="2" t="str">
        <f>IF(B123&gt;0,VLOOKUP(B123,'TABELA RASUL'!$A$2:$C$4580,2,0),"")</f>
        <v/>
      </c>
      <c r="D123" s="2"/>
      <c r="E123" s="2"/>
      <c r="F123" s="2"/>
      <c r="G123" s="26"/>
      <c r="H123" s="27" t="str">
        <f>IF(B123&lt;&gt;0,VLOOKUP(B123,'TABELA RASUL'!$A$2:$E$4580,5,0),"")</f>
        <v/>
      </c>
      <c r="I123" s="27" t="str">
        <f>IF(B123&gt;0,G123*VLOOKUP(B123,'TABELA RASUL'!$A$2:$D$4580,4,0),"")</f>
        <v/>
      </c>
      <c r="J123" s="27" t="str">
        <f>IF(B123&gt;0,VLOOKUP(B123,'TABELA RASUL'!$A$2:$C$4580,3,0),"")</f>
        <v/>
      </c>
      <c r="K123" s="27" t="str">
        <f t="shared" si="3"/>
        <v/>
      </c>
    </row>
    <row r="124" spans="1:11" ht="13.7" customHeight="1" x14ac:dyDescent="0.25">
      <c r="A124" s="24">
        <v>110</v>
      </c>
      <c r="B124" s="25"/>
      <c r="C124" s="2" t="str">
        <f>IF(B124&gt;0,VLOOKUP(B124,'TABELA RASUL'!$A$2:$C$4580,2,0),"")</f>
        <v/>
      </c>
      <c r="D124" s="2"/>
      <c r="E124" s="2"/>
      <c r="F124" s="2"/>
      <c r="G124" s="26"/>
      <c r="H124" s="27" t="str">
        <f>IF(B124&lt;&gt;0,VLOOKUP(B124,'TABELA RASUL'!$A$2:$E$4580,5,0),"")</f>
        <v/>
      </c>
      <c r="I124" s="27" t="str">
        <f>IF(B124&gt;0,G124*VLOOKUP(B124,'TABELA RASUL'!$A$2:$D$4580,4,0),"")</f>
        <v/>
      </c>
      <c r="J124" s="27" t="str">
        <f>IF(B124&gt;0,VLOOKUP(B124,'TABELA RASUL'!$A$2:$C$4580,3,0),"")</f>
        <v/>
      </c>
      <c r="K124" s="27" t="str">
        <f t="shared" si="3"/>
        <v/>
      </c>
    </row>
    <row r="125" spans="1:11" ht="13.7" customHeight="1" x14ac:dyDescent="0.25">
      <c r="A125" s="24">
        <v>111</v>
      </c>
      <c r="B125" s="25"/>
      <c r="C125" s="2" t="str">
        <f>IF(B125&gt;0,VLOOKUP(B125,'TABELA RASUL'!$A$2:$C$4580,2,0),"")</f>
        <v/>
      </c>
      <c r="D125" s="2"/>
      <c r="E125" s="2"/>
      <c r="F125" s="2"/>
      <c r="G125" s="26"/>
      <c r="H125" s="27" t="str">
        <f>IF(B125&lt;&gt;0,VLOOKUP(B125,'TABELA RASUL'!$A$2:$E$4580,5,0),"")</f>
        <v/>
      </c>
      <c r="I125" s="27" t="str">
        <f>IF(B125&gt;0,G125*VLOOKUP(B125,'TABELA RASUL'!$A$2:$D$4580,4,0),"")</f>
        <v/>
      </c>
      <c r="J125" s="27" t="str">
        <f>IF(B125&gt;0,VLOOKUP(B125,'TABELA RASUL'!$A$2:$C$4580,3,0),"")</f>
        <v/>
      </c>
      <c r="K125" s="27" t="str">
        <f t="shared" si="3"/>
        <v/>
      </c>
    </row>
    <row r="126" spans="1:11" ht="13.7" customHeight="1" x14ac:dyDescent="0.25">
      <c r="A126" s="24">
        <v>112</v>
      </c>
      <c r="B126" s="25"/>
      <c r="C126" s="2" t="str">
        <f>IF(B126&gt;0,VLOOKUP(B126,'TABELA RASUL'!$A$2:$C$4580,2,0),"")</f>
        <v/>
      </c>
      <c r="D126" s="2"/>
      <c r="E126" s="2"/>
      <c r="F126" s="2"/>
      <c r="G126" s="26"/>
      <c r="H126" s="27" t="str">
        <f>IF(B126&lt;&gt;0,VLOOKUP(B126,'TABELA RASUL'!$A$2:$E$4580,5,0),"")</f>
        <v/>
      </c>
      <c r="I126" s="27" t="str">
        <f>IF(B126&gt;0,G126*VLOOKUP(B126,'TABELA RASUL'!$A$2:$D$4580,4,0),"")</f>
        <v/>
      </c>
      <c r="J126" s="27" t="str">
        <f>IF(B126&gt;0,VLOOKUP(B126,'TABELA RASUL'!$A$2:$C$4580,3,0),"")</f>
        <v/>
      </c>
      <c r="K126" s="27" t="str">
        <f t="shared" si="3"/>
        <v/>
      </c>
    </row>
    <row r="127" spans="1:11" ht="13.7" customHeight="1" x14ac:dyDescent="0.25">
      <c r="A127" s="24">
        <v>113</v>
      </c>
      <c r="B127" s="25"/>
      <c r="C127" s="2" t="str">
        <f>IF(B127&gt;0,VLOOKUP(B127,'TABELA RASUL'!$A$2:$C$4580,2,0),"")</f>
        <v/>
      </c>
      <c r="D127" s="2"/>
      <c r="E127" s="2"/>
      <c r="F127" s="2"/>
      <c r="G127" s="26"/>
      <c r="H127" s="27" t="str">
        <f>IF(B127&lt;&gt;0,VLOOKUP(B127,'TABELA RASUL'!$A$2:$E$4580,5,0),"")</f>
        <v/>
      </c>
      <c r="I127" s="27" t="str">
        <f>IF(B127&gt;0,G127*VLOOKUP(B127,'TABELA RASUL'!$A$2:$D$4580,4,0),"")</f>
        <v/>
      </c>
      <c r="J127" s="27" t="str">
        <f>IF(B127&gt;0,VLOOKUP(B127,'TABELA RASUL'!$A$2:$C$4580,3,0),"")</f>
        <v/>
      </c>
      <c r="K127" s="27" t="str">
        <f t="shared" si="3"/>
        <v/>
      </c>
    </row>
    <row r="128" spans="1:11" ht="13.7" customHeight="1" x14ac:dyDescent="0.25">
      <c r="A128" s="24">
        <v>114</v>
      </c>
      <c r="B128" s="25"/>
      <c r="C128" s="2" t="str">
        <f>IF(B128&gt;0,VLOOKUP(B128,'TABELA RASUL'!$A$2:$C$4580,2,0),"")</f>
        <v/>
      </c>
      <c r="D128" s="2"/>
      <c r="E128" s="2"/>
      <c r="F128" s="2"/>
      <c r="G128" s="26"/>
      <c r="H128" s="27" t="str">
        <f>IF(B128&lt;&gt;0,VLOOKUP(B128,'TABELA RASUL'!$A$2:$E$4580,5,0),"")</f>
        <v/>
      </c>
      <c r="I128" s="27" t="str">
        <f>IF(B128&gt;0,G128*VLOOKUP(B128,'TABELA RASUL'!$A$2:$D$4580,4,0),"")</f>
        <v/>
      </c>
      <c r="J128" s="27" t="str">
        <f>IF(B128&gt;0,VLOOKUP(B128,'TABELA RASUL'!$A$2:$C$4580,3,0),"")</f>
        <v/>
      </c>
      <c r="K128" s="27" t="str">
        <f t="shared" si="3"/>
        <v/>
      </c>
    </row>
    <row r="129" spans="1:11" ht="13.7" customHeight="1" x14ac:dyDescent="0.25">
      <c r="A129" s="24">
        <v>115</v>
      </c>
      <c r="B129" s="25"/>
      <c r="C129" s="2" t="str">
        <f>IF(B129&gt;0,VLOOKUP(B129,'TABELA RASUL'!$A$2:$C$4580,2,0),"")</f>
        <v/>
      </c>
      <c r="D129" s="2"/>
      <c r="E129" s="2"/>
      <c r="F129" s="2"/>
      <c r="G129" s="26"/>
      <c r="H129" s="27" t="str">
        <f>IF(B129&lt;&gt;0,VLOOKUP(B129,'TABELA RASUL'!$A$2:$E$4580,5,0),"")</f>
        <v/>
      </c>
      <c r="I129" s="27" t="str">
        <f>IF(B129&gt;0,G129*VLOOKUP(B129,'TABELA RASUL'!$A$2:$D$4580,4,0),"")</f>
        <v/>
      </c>
      <c r="J129" s="27" t="str">
        <f>IF(B129&gt;0,VLOOKUP(B129,'TABELA RASUL'!$A$2:$C$4580,3,0),"")</f>
        <v/>
      </c>
      <c r="K129" s="27" t="str">
        <f t="shared" si="3"/>
        <v/>
      </c>
    </row>
    <row r="130" spans="1:11" ht="13.7" customHeight="1" x14ac:dyDescent="0.25">
      <c r="A130" s="24">
        <v>116</v>
      </c>
      <c r="B130" s="25"/>
      <c r="C130" s="2" t="str">
        <f>IF(B130&gt;0,VLOOKUP(B130,'TABELA RASUL'!$A$2:$C$4580,2,0),"")</f>
        <v/>
      </c>
      <c r="D130" s="2"/>
      <c r="E130" s="2"/>
      <c r="F130" s="2"/>
      <c r="G130" s="26"/>
      <c r="H130" s="27" t="str">
        <f>IF(B130&lt;&gt;0,VLOOKUP(B130,'TABELA RASUL'!$A$2:$E$4580,5,0),"")</f>
        <v/>
      </c>
      <c r="I130" s="27" t="str">
        <f>IF(B130&gt;0,G130*VLOOKUP(B130,'TABELA RASUL'!$A$2:$D$4580,4,0),"")</f>
        <v/>
      </c>
      <c r="J130" s="27" t="str">
        <f>IF(B130&gt;0,VLOOKUP(B130,'TABELA RASUL'!$A$2:$C$4580,3,0),"")</f>
        <v/>
      </c>
      <c r="K130" s="27" t="str">
        <f t="shared" si="3"/>
        <v/>
      </c>
    </row>
    <row r="131" spans="1:11" ht="13.7" customHeight="1" x14ac:dyDescent="0.25">
      <c r="A131" s="24">
        <v>117</v>
      </c>
      <c r="B131" s="25"/>
      <c r="C131" s="2" t="str">
        <f>IF(B131&gt;0,VLOOKUP(B131,'TABELA RASUL'!$A$2:$C$4580,2,0),"")</f>
        <v/>
      </c>
      <c r="D131" s="2"/>
      <c r="E131" s="2"/>
      <c r="F131" s="2"/>
      <c r="G131" s="26"/>
      <c r="H131" s="27" t="str">
        <f>IF(B131&lt;&gt;0,VLOOKUP(B131,'TABELA RASUL'!$A$2:$E$4580,5,0),"")</f>
        <v/>
      </c>
      <c r="I131" s="27" t="str">
        <f>IF(B131&gt;0,G131*VLOOKUP(B131,'TABELA RASUL'!$A$2:$D$4580,4,0),"")</f>
        <v/>
      </c>
      <c r="J131" s="27" t="str">
        <f>IF(B131&gt;0,VLOOKUP(B131,'TABELA RASUL'!$A$2:$C$4580,3,0),"")</f>
        <v/>
      </c>
      <c r="K131" s="27" t="str">
        <f t="shared" si="3"/>
        <v/>
      </c>
    </row>
    <row r="132" spans="1:11" ht="13.7" customHeight="1" x14ac:dyDescent="0.25">
      <c r="A132" s="24">
        <v>118</v>
      </c>
      <c r="B132" s="25"/>
      <c r="C132" s="2" t="str">
        <f>IF(B132&gt;0,VLOOKUP(B132,'TABELA RASUL'!$A$2:$C$4580,2,0),"")</f>
        <v/>
      </c>
      <c r="D132" s="2"/>
      <c r="E132" s="2"/>
      <c r="F132" s="2"/>
      <c r="G132" s="26"/>
      <c r="H132" s="27" t="str">
        <f>IF(B132&lt;&gt;0,VLOOKUP(B132,'TABELA RASUL'!$A$2:$E$4580,5,0),"")</f>
        <v/>
      </c>
      <c r="I132" s="27" t="str">
        <f>IF(B132&gt;0,G132*VLOOKUP(B132,'TABELA RASUL'!$A$2:$D$4580,4,0),"")</f>
        <v/>
      </c>
      <c r="J132" s="27" t="str">
        <f>IF(B132&gt;0,VLOOKUP(B132,'TABELA RASUL'!$A$2:$C$4580,3,0),"")</f>
        <v/>
      </c>
      <c r="K132" s="27" t="str">
        <f t="shared" si="3"/>
        <v/>
      </c>
    </row>
    <row r="133" spans="1:11" ht="13.7" customHeight="1" x14ac:dyDescent="0.25">
      <c r="A133" s="24">
        <v>119</v>
      </c>
      <c r="B133" s="25"/>
      <c r="C133" s="2" t="str">
        <f>IF(B133&gt;0,VLOOKUP(B133,'TABELA RASUL'!$A$2:$C$4580,2,0),"")</f>
        <v/>
      </c>
      <c r="D133" s="2"/>
      <c r="E133" s="2"/>
      <c r="F133" s="2"/>
      <c r="G133" s="26"/>
      <c r="H133" s="27" t="str">
        <f>IF(B133&lt;&gt;0,VLOOKUP(B133,'TABELA RASUL'!$A$2:$E$4580,5,0),"")</f>
        <v/>
      </c>
      <c r="I133" s="27" t="str">
        <f>IF(B133&gt;0,G133*VLOOKUP(B133,'TABELA RASUL'!$A$2:$D$4580,4,0),"")</f>
        <v/>
      </c>
      <c r="J133" s="27" t="str">
        <f>IF(B133&gt;0,VLOOKUP(B133,'TABELA RASUL'!$A$2:$C$4580,3,0),"")</f>
        <v/>
      </c>
      <c r="K133" s="27" t="str">
        <f t="shared" si="3"/>
        <v/>
      </c>
    </row>
    <row r="134" spans="1:11" ht="13.7" customHeight="1" x14ac:dyDescent="0.25">
      <c r="A134" s="24">
        <v>120</v>
      </c>
      <c r="B134" s="25"/>
      <c r="C134" s="2" t="str">
        <f>IF(B134&gt;0,VLOOKUP(B134,'TABELA RASUL'!$A$2:$C$4580,2,0),"")</f>
        <v/>
      </c>
      <c r="D134" s="2"/>
      <c r="E134" s="2"/>
      <c r="F134" s="2"/>
      <c r="G134" s="26"/>
      <c r="H134" s="27" t="str">
        <f>IF(B134&lt;&gt;0,VLOOKUP(B134,'TABELA RASUL'!$A$2:$E$4580,5,0),"")</f>
        <v/>
      </c>
      <c r="I134" s="27" t="str">
        <f>IF(B134&gt;0,G134*VLOOKUP(B134,'TABELA RASUL'!$A$2:$D$4580,4,0),"")</f>
        <v/>
      </c>
      <c r="J134" s="27" t="str">
        <f>IF(B134&gt;0,VLOOKUP(B134,'TABELA RASUL'!$A$2:$C$4580,3,0),"")</f>
        <v/>
      </c>
      <c r="K134" s="27" t="str">
        <f t="shared" si="3"/>
        <v/>
      </c>
    </row>
    <row r="135" spans="1:11" ht="13.7" customHeight="1" x14ac:dyDescent="0.25">
      <c r="A135" s="24">
        <v>121</v>
      </c>
      <c r="B135" s="25"/>
      <c r="C135" s="2" t="str">
        <f>IF(B135&gt;0,VLOOKUP(B135,'TABELA RASUL'!$A$2:$C$4580,2,0),"")</f>
        <v/>
      </c>
      <c r="D135" s="2"/>
      <c r="E135" s="2"/>
      <c r="F135" s="2"/>
      <c r="G135" s="26"/>
      <c r="H135" s="27" t="str">
        <f>IF(B135&lt;&gt;0,VLOOKUP(B135,'TABELA RASUL'!$A$2:$E$4580,5,0),"")</f>
        <v/>
      </c>
      <c r="I135" s="27" t="str">
        <f>IF(B135&gt;0,G135*VLOOKUP(B135,'TABELA RASUL'!$A$2:$D$4580,4,0),"")</f>
        <v/>
      </c>
      <c r="J135" s="27" t="str">
        <f>IF(B135&gt;0,VLOOKUP(B135,'TABELA RASUL'!$A$2:$C$4580,3,0),"")</f>
        <v/>
      </c>
      <c r="K135" s="27" t="str">
        <f t="shared" si="3"/>
        <v/>
      </c>
    </row>
    <row r="136" spans="1:11" ht="13.7" customHeight="1" x14ac:dyDescent="0.25">
      <c r="A136" s="24">
        <v>122</v>
      </c>
      <c r="B136" s="25"/>
      <c r="C136" s="2" t="str">
        <f>IF(B136&gt;0,VLOOKUP(B136,'TABELA RASUL'!$A$2:$C$4580,2,0),"")</f>
        <v/>
      </c>
      <c r="D136" s="2"/>
      <c r="E136" s="2"/>
      <c r="F136" s="2"/>
      <c r="G136" s="26"/>
      <c r="H136" s="27" t="str">
        <f>IF(B136&lt;&gt;0,VLOOKUP(B136,'TABELA RASUL'!$A$2:$E$4580,5,0),"")</f>
        <v/>
      </c>
      <c r="I136" s="27" t="str">
        <f>IF(B136&gt;0,G136*VLOOKUP(B136,'TABELA RASUL'!$A$2:$D$4580,4,0),"")</f>
        <v/>
      </c>
      <c r="J136" s="27" t="str">
        <f>IF(B136&gt;0,VLOOKUP(B136,'TABELA RASUL'!$A$2:$C$4580,3,0),"")</f>
        <v/>
      </c>
      <c r="K136" s="27" t="str">
        <f t="shared" si="3"/>
        <v/>
      </c>
    </row>
    <row r="137" spans="1:11" ht="13.7" customHeight="1" x14ac:dyDescent="0.25">
      <c r="A137" s="24">
        <v>123</v>
      </c>
      <c r="B137" s="25"/>
      <c r="C137" s="2" t="str">
        <f>IF(B137&gt;0,VLOOKUP(B137,'TABELA RASUL'!$A$2:$C$4580,2,0),"")</f>
        <v/>
      </c>
      <c r="D137" s="2"/>
      <c r="E137" s="2"/>
      <c r="F137" s="2"/>
      <c r="G137" s="26"/>
      <c r="H137" s="27" t="str">
        <f>IF(B137&lt;&gt;0,VLOOKUP(B137,'TABELA RASUL'!$A$2:$E$4580,5,0),"")</f>
        <v/>
      </c>
      <c r="I137" s="27" t="str">
        <f>IF(B137&gt;0,G137*VLOOKUP(B137,'TABELA RASUL'!$A$2:$D$4580,4,0),"")</f>
        <v/>
      </c>
      <c r="J137" s="27" t="str">
        <f>IF(B137&gt;0,VLOOKUP(B137,'TABELA RASUL'!$A$2:$C$4580,3,0),"")</f>
        <v/>
      </c>
      <c r="K137" s="27" t="str">
        <f t="shared" si="3"/>
        <v/>
      </c>
    </row>
    <row r="138" spans="1:11" ht="13.7" customHeight="1" x14ac:dyDescent="0.25">
      <c r="A138" s="24">
        <v>124</v>
      </c>
      <c r="B138" s="25"/>
      <c r="C138" s="2" t="str">
        <f>IF(B138&gt;0,VLOOKUP(B138,'TABELA RASUL'!$A$2:$C$4580,2,0),"")</f>
        <v/>
      </c>
      <c r="D138" s="2"/>
      <c r="E138" s="2"/>
      <c r="F138" s="2"/>
      <c r="G138" s="26"/>
      <c r="H138" s="27" t="str">
        <f>IF(B138&lt;&gt;0,VLOOKUP(B138,'TABELA RASUL'!$A$2:$E$4580,5,0),"")</f>
        <v/>
      </c>
      <c r="I138" s="27" t="str">
        <f>IF(B138&gt;0,G138*VLOOKUP(B138,'TABELA RASUL'!$A$2:$D$4580,4,0),"")</f>
        <v/>
      </c>
      <c r="J138" s="27" t="str">
        <f>IF(B138&gt;0,VLOOKUP(B138,'TABELA RASUL'!$A$2:$C$4580,3,0),"")</f>
        <v/>
      </c>
      <c r="K138" s="27" t="str">
        <f t="shared" si="3"/>
        <v/>
      </c>
    </row>
    <row r="139" spans="1:11" ht="13.7" customHeight="1" x14ac:dyDescent="0.25">
      <c r="A139" s="24">
        <v>125</v>
      </c>
      <c r="B139" s="25"/>
      <c r="C139" s="2" t="str">
        <f>IF(B139&gt;0,VLOOKUP(B139,'TABELA RASUL'!$A$2:$C$4580,2,0),"")</f>
        <v/>
      </c>
      <c r="D139" s="2"/>
      <c r="E139" s="2"/>
      <c r="F139" s="2"/>
      <c r="G139" s="26"/>
      <c r="H139" s="27" t="str">
        <f>IF(B139&lt;&gt;0,VLOOKUP(B139,'TABELA RASUL'!$A$2:$E$4580,5,0),"")</f>
        <v/>
      </c>
      <c r="I139" s="27" t="str">
        <f>IF(B139&gt;0,G139*VLOOKUP(B139,'TABELA RASUL'!$A$2:$D$4580,4,0),"")</f>
        <v/>
      </c>
      <c r="J139" s="27" t="str">
        <f>IF(B139&gt;0,VLOOKUP(B139,'TABELA RASUL'!$A$2:$C$4580,3,0),"")</f>
        <v/>
      </c>
      <c r="K139" s="27" t="str">
        <f t="shared" si="3"/>
        <v/>
      </c>
    </row>
    <row r="140" spans="1:11" ht="13.7" customHeight="1" x14ac:dyDescent="0.25">
      <c r="A140" s="24">
        <v>126</v>
      </c>
      <c r="B140" s="25"/>
      <c r="C140" s="2" t="str">
        <f>IF(B140&gt;0,VLOOKUP(B140,'TABELA RASUL'!$A$2:$C$4580,2,0),"")</f>
        <v/>
      </c>
      <c r="D140" s="2"/>
      <c r="E140" s="2"/>
      <c r="F140" s="2"/>
      <c r="G140" s="26"/>
      <c r="H140" s="27" t="str">
        <f>IF(B140&lt;&gt;0,VLOOKUP(B140,'TABELA RASUL'!$A$2:$E$4580,5,0),"")</f>
        <v/>
      </c>
      <c r="I140" s="27" t="str">
        <f>IF(B140&gt;0,G140*VLOOKUP(B140,'TABELA RASUL'!$A$2:$D$4580,4,0),"")</f>
        <v/>
      </c>
      <c r="J140" s="27" t="str">
        <f>IF(B140&gt;0,VLOOKUP(B140,'TABELA RASUL'!$A$2:$C$4580,3,0),"")</f>
        <v/>
      </c>
      <c r="K140" s="27" t="str">
        <f t="shared" si="3"/>
        <v/>
      </c>
    </row>
    <row r="141" spans="1:11" ht="13.7" customHeight="1" x14ac:dyDescent="0.25">
      <c r="A141" s="24">
        <v>127</v>
      </c>
      <c r="B141" s="25"/>
      <c r="C141" s="2" t="str">
        <f>IF(B141&gt;0,VLOOKUP(B141,'TABELA RASUL'!$A$2:$C$4580,2,0),"")</f>
        <v/>
      </c>
      <c r="D141" s="2"/>
      <c r="E141" s="2"/>
      <c r="F141" s="2"/>
      <c r="G141" s="26"/>
      <c r="H141" s="27" t="str">
        <f>IF(B141&lt;&gt;0,VLOOKUP(B141,'TABELA RASUL'!$A$2:$E$4580,5,0),"")</f>
        <v/>
      </c>
      <c r="I141" s="27" t="str">
        <f>IF(B141&gt;0,G141*VLOOKUP(B141,'TABELA RASUL'!$A$2:$D$4580,4,0),"")</f>
        <v/>
      </c>
      <c r="J141" s="27" t="str">
        <f>IF(B141&gt;0,VLOOKUP(B141,'TABELA RASUL'!$A$2:$C$4580,3,0),"")</f>
        <v/>
      </c>
      <c r="K141" s="27" t="str">
        <f t="shared" si="3"/>
        <v/>
      </c>
    </row>
    <row r="142" spans="1:11" ht="13.7" customHeight="1" x14ac:dyDescent="0.25">
      <c r="A142" s="24">
        <v>128</v>
      </c>
      <c r="B142" s="25"/>
      <c r="C142" s="2" t="str">
        <f>IF(B142&gt;0,VLOOKUP(B142,'TABELA RASUL'!$A$2:$C$4580,2,0),"")</f>
        <v/>
      </c>
      <c r="D142" s="2"/>
      <c r="E142" s="2"/>
      <c r="F142" s="2"/>
      <c r="G142" s="26"/>
      <c r="H142" s="27" t="str">
        <f>IF(B142&lt;&gt;0,VLOOKUP(B142,'TABELA RASUL'!$A$2:$E$4580,5,0),"")</f>
        <v/>
      </c>
      <c r="I142" s="27" t="str">
        <f>IF(B142&gt;0,G142*VLOOKUP(B142,'TABELA RASUL'!$A$2:$D$4580,4,0),"")</f>
        <v/>
      </c>
      <c r="J142" s="27" t="str">
        <f>IF(B142&gt;0,VLOOKUP(B142,'TABELA RASUL'!$A$2:$C$4580,3,0),"")</f>
        <v/>
      </c>
      <c r="K142" s="27" t="str">
        <f t="shared" si="3"/>
        <v/>
      </c>
    </row>
    <row r="143" spans="1:11" ht="13.7" customHeight="1" x14ac:dyDescent="0.25">
      <c r="A143" s="24">
        <v>129</v>
      </c>
      <c r="B143" s="25"/>
      <c r="C143" s="2" t="str">
        <f>IF(B143&gt;0,VLOOKUP(B143,'TABELA RASUL'!$A$2:$C$4580,2,0),"")</f>
        <v/>
      </c>
      <c r="D143" s="2"/>
      <c r="E143" s="2"/>
      <c r="F143" s="2"/>
      <c r="G143" s="26"/>
      <c r="H143" s="27" t="str">
        <f>IF(B143&lt;&gt;0,VLOOKUP(B143,'TABELA RASUL'!$A$2:$E$4580,5,0),"")</f>
        <v/>
      </c>
      <c r="I143" s="27" t="str">
        <f>IF(B143&gt;0,G143*VLOOKUP(B143,'TABELA RASUL'!$A$2:$D$4580,4,0),"")</f>
        <v/>
      </c>
      <c r="J143" s="27" t="str">
        <f>IF(B143&gt;0,VLOOKUP(B143,'TABELA RASUL'!$A$2:$C$4580,3,0),"")</f>
        <v/>
      </c>
      <c r="K143" s="27" t="str">
        <f t="shared" ref="K143:K174" si="4">IFERROR(G143*J143,"")</f>
        <v/>
      </c>
    </row>
    <row r="144" spans="1:11" ht="13.7" customHeight="1" x14ac:dyDescent="0.25">
      <c r="A144" s="24">
        <v>130</v>
      </c>
      <c r="B144" s="25"/>
      <c r="C144" s="2" t="str">
        <f>IF(B144&gt;0,VLOOKUP(B144,'TABELA RASUL'!$A$2:$C$4580,2,0),"")</f>
        <v/>
      </c>
      <c r="D144" s="2"/>
      <c r="E144" s="2"/>
      <c r="F144" s="2"/>
      <c r="G144" s="26"/>
      <c r="H144" s="27" t="str">
        <f>IF(B144&lt;&gt;0,VLOOKUP(B144,'TABELA RASUL'!$A$2:$E$4580,5,0),"")</f>
        <v/>
      </c>
      <c r="I144" s="27" t="str">
        <f>IF(B144&gt;0,G144*VLOOKUP(B144,'TABELA RASUL'!$A$2:$D$4580,4,0),"")</f>
        <v/>
      </c>
      <c r="J144" s="27" t="str">
        <f>IF(B144&gt;0,VLOOKUP(B144,'TABELA RASUL'!$A$2:$C$4580,3,0),"")</f>
        <v/>
      </c>
      <c r="K144" s="27" t="str">
        <f t="shared" si="4"/>
        <v/>
      </c>
    </row>
    <row r="145" spans="1:12" ht="13.7" customHeight="1" x14ac:dyDescent="0.25">
      <c r="A145" s="24">
        <v>131</v>
      </c>
      <c r="B145" s="25"/>
      <c r="C145" s="2" t="str">
        <f>IF(B145&gt;0,VLOOKUP(B145,'TABELA RASUL'!$A$2:$C$4580,2,0),"")</f>
        <v/>
      </c>
      <c r="D145" s="2"/>
      <c r="E145" s="2"/>
      <c r="F145" s="2"/>
      <c r="G145" s="26"/>
      <c r="H145" s="27" t="str">
        <f>IF(B145&lt;&gt;0,VLOOKUP(B145,'TABELA RASUL'!$A$2:$E$4580,5,0),"")</f>
        <v/>
      </c>
      <c r="I145" s="27" t="str">
        <f>IF(B145&gt;0,G145*VLOOKUP(B145,'TABELA RASUL'!$A$2:$D$4580,4,0),"")</f>
        <v/>
      </c>
      <c r="J145" s="27" t="str">
        <f>IF(B145&gt;0,VLOOKUP(B145,'TABELA RASUL'!$A$2:$C$4580,3,0),"")</f>
        <v/>
      </c>
      <c r="K145" s="27" t="str">
        <f t="shared" si="4"/>
        <v/>
      </c>
    </row>
    <row r="146" spans="1:12" ht="13.7" customHeight="1" x14ac:dyDescent="0.25">
      <c r="A146" s="24">
        <v>132</v>
      </c>
      <c r="B146" s="25"/>
      <c r="C146" s="2" t="str">
        <f>IF(B146&gt;0,VLOOKUP(B146,'TABELA RASUL'!$A$2:$C$4580,2,0),"")</f>
        <v/>
      </c>
      <c r="D146" s="2"/>
      <c r="E146" s="2"/>
      <c r="F146" s="2"/>
      <c r="G146" s="26"/>
      <c r="H146" s="27" t="str">
        <f>IF(B146&lt;&gt;0,VLOOKUP(B146,'TABELA RASUL'!$A$2:$E$4580,5,0),"")</f>
        <v/>
      </c>
      <c r="I146" s="27" t="str">
        <f>IF(B146&gt;0,G146*VLOOKUP(B146,'TABELA RASUL'!$A$2:$D$4580,4,0),"")</f>
        <v/>
      </c>
      <c r="J146" s="27" t="str">
        <f>IF(B146&gt;0,VLOOKUP(B146,'TABELA RASUL'!$A$2:$C$4580,3,0),"")</f>
        <v/>
      </c>
      <c r="K146" s="27" t="str">
        <f t="shared" si="4"/>
        <v/>
      </c>
    </row>
    <row r="147" spans="1:12" ht="13.7" customHeight="1" x14ac:dyDescent="0.25">
      <c r="A147" s="24">
        <v>133</v>
      </c>
      <c r="B147" s="25"/>
      <c r="C147" s="2" t="str">
        <f>IF(B147&gt;0,VLOOKUP(B147,'TABELA RASUL'!$A$2:$C$4580,2,0),"")</f>
        <v/>
      </c>
      <c r="D147" s="2"/>
      <c r="E147" s="2"/>
      <c r="F147" s="2"/>
      <c r="G147" s="26"/>
      <c r="H147" s="27" t="str">
        <f>IF(B147&lt;&gt;0,VLOOKUP(B147,'TABELA RASUL'!$A$2:$E$4580,5,0),"")</f>
        <v/>
      </c>
      <c r="I147" s="27" t="str">
        <f>IF(B147&gt;0,G147*VLOOKUP(B147,'TABELA RASUL'!$A$2:$D$4580,4,0),"")</f>
        <v/>
      </c>
      <c r="J147" s="27" t="str">
        <f>IF(B147&gt;0,VLOOKUP(B147,'TABELA RASUL'!$A$2:$C$4580,3,0),"")</f>
        <v/>
      </c>
      <c r="K147" s="27" t="str">
        <f t="shared" si="4"/>
        <v/>
      </c>
    </row>
    <row r="148" spans="1:12" ht="13.7" customHeight="1" x14ac:dyDescent="0.25">
      <c r="A148" s="24">
        <v>134</v>
      </c>
      <c r="B148" s="25"/>
      <c r="C148" s="2" t="str">
        <f>IF(B148&gt;0,VLOOKUP(B148,'TABELA RASUL'!$A$2:$C$4580,2,0),"")</f>
        <v/>
      </c>
      <c r="D148" s="2"/>
      <c r="E148" s="2"/>
      <c r="F148" s="2"/>
      <c r="G148" s="26"/>
      <c r="H148" s="27" t="str">
        <f>IF(B148&lt;&gt;0,VLOOKUP(B148,'TABELA RASUL'!$A$2:$E$4580,5,0),"")</f>
        <v/>
      </c>
      <c r="I148" s="27" t="str">
        <f>IF(B148&gt;0,G148*VLOOKUP(B148,'TABELA RASUL'!$A$2:$D$4580,4,0),"")</f>
        <v/>
      </c>
      <c r="J148" s="27" t="str">
        <f>IF(B148&gt;0,VLOOKUP(B148,'TABELA RASUL'!$A$2:$C$4580,3,0),"")</f>
        <v/>
      </c>
      <c r="K148" s="27" t="str">
        <f t="shared" si="4"/>
        <v/>
      </c>
    </row>
    <row r="149" spans="1:12" ht="13.7" customHeight="1" x14ac:dyDescent="0.25">
      <c r="A149" s="28" t="s">
        <v>28</v>
      </c>
      <c r="B149" s="1" t="e">
        <f>I149</f>
        <v>#REF!</v>
      </c>
      <c r="C149" s="1"/>
      <c r="D149" s="1"/>
      <c r="E149" s="1"/>
      <c r="F149" s="29"/>
      <c r="G149" s="30"/>
      <c r="H149" s="31"/>
      <c r="I149" s="32" t="e">
        <f>SUM(#REF!)</f>
        <v>#REF!</v>
      </c>
      <c r="J149" s="33"/>
      <c r="K149" s="34"/>
      <c r="L149" s="35"/>
    </row>
    <row r="150" spans="1:12" ht="13.7" customHeight="1" x14ac:dyDescent="0.25">
      <c r="A150" s="90" t="s">
        <v>29</v>
      </c>
      <c r="B150" s="90"/>
      <c r="C150" s="90"/>
      <c r="D150" s="90"/>
      <c r="E150" s="90"/>
      <c r="F150" s="90"/>
      <c r="G150" s="90"/>
      <c r="H150" s="90"/>
      <c r="I150" s="90"/>
      <c r="J150" s="90"/>
      <c r="K150" s="36">
        <f>SUM(K15:K148)</f>
        <v>0</v>
      </c>
    </row>
    <row r="151" spans="1:12" ht="13.7" customHeight="1" x14ac:dyDescent="0.25">
      <c r="H151" s="37"/>
      <c r="I151" s="37"/>
      <c r="J151" s="37"/>
      <c r="K151" s="37"/>
    </row>
    <row r="152" spans="1:12" ht="13.7" customHeight="1" x14ac:dyDescent="0.25">
      <c r="H152" s="37"/>
      <c r="I152" s="37"/>
      <c r="J152" s="37"/>
      <c r="K152" s="37"/>
    </row>
    <row r="153" spans="1:12" x14ac:dyDescent="0.25">
      <c r="H153" s="37"/>
      <c r="I153" s="37"/>
      <c r="J153" s="37"/>
      <c r="K153" s="37"/>
    </row>
    <row r="154" spans="1:12" x14ac:dyDescent="0.25">
      <c r="H154" s="37"/>
      <c r="I154" s="37"/>
      <c r="J154" s="37"/>
      <c r="K154" s="37"/>
    </row>
    <row r="155" spans="1:12" x14ac:dyDescent="0.25">
      <c r="H155" s="37"/>
      <c r="I155" s="37"/>
      <c r="J155" s="37"/>
      <c r="K155" s="37"/>
    </row>
    <row r="156" spans="1:12" x14ac:dyDescent="0.25">
      <c r="H156" s="37"/>
      <c r="I156" s="37"/>
      <c r="J156" s="37"/>
      <c r="K156" s="37"/>
    </row>
    <row r="157" spans="1:12" x14ac:dyDescent="0.25">
      <c r="H157" s="37"/>
      <c r="I157" s="37"/>
      <c r="J157" s="37"/>
      <c r="K157" s="37"/>
    </row>
    <row r="158" spans="1:12" x14ac:dyDescent="0.25">
      <c r="H158" s="37"/>
      <c r="I158" s="37"/>
      <c r="J158" s="37"/>
      <c r="K158" s="37"/>
    </row>
    <row r="159" spans="1:12" x14ac:dyDescent="0.25">
      <c r="H159" s="37"/>
      <c r="I159" s="37"/>
      <c r="J159" s="37"/>
      <c r="K159" s="37"/>
    </row>
    <row r="160" spans="1:12" x14ac:dyDescent="0.25">
      <c r="H160" s="37"/>
      <c r="I160" s="37"/>
      <c r="J160" s="37"/>
      <c r="K160" s="37"/>
    </row>
    <row r="161" spans="8:11" x14ac:dyDescent="0.25">
      <c r="H161" s="37"/>
      <c r="I161" s="37"/>
      <c r="J161" s="37"/>
      <c r="K161" s="37"/>
    </row>
    <row r="162" spans="8:11" x14ac:dyDescent="0.25">
      <c r="H162" s="37"/>
      <c r="I162" s="37"/>
      <c r="J162" s="37"/>
      <c r="K162" s="37"/>
    </row>
    <row r="163" spans="8:11" x14ac:dyDescent="0.25">
      <c r="H163" s="37"/>
      <c r="I163" s="37"/>
      <c r="J163" s="37"/>
      <c r="K163" s="37"/>
    </row>
    <row r="164" spans="8:11" x14ac:dyDescent="0.25">
      <c r="H164" s="37"/>
      <c r="I164" s="37"/>
      <c r="J164" s="37"/>
      <c r="K164" s="37"/>
    </row>
    <row r="165" spans="8:11" x14ac:dyDescent="0.25">
      <c r="H165" s="37"/>
      <c r="I165" s="37"/>
      <c r="J165" s="37"/>
      <c r="K165" s="37"/>
    </row>
    <row r="166" spans="8:11" x14ac:dyDescent="0.25">
      <c r="H166" s="37"/>
      <c r="I166" s="37"/>
      <c r="J166" s="37"/>
      <c r="K166" s="37"/>
    </row>
    <row r="167" spans="8:11" x14ac:dyDescent="0.25">
      <c r="H167" s="37"/>
      <c r="I167" s="37"/>
      <c r="J167" s="37"/>
      <c r="K167" s="37"/>
    </row>
    <row r="168" spans="8:11" x14ac:dyDescent="0.25">
      <c r="H168" s="37"/>
      <c r="I168" s="37"/>
      <c r="J168" s="37"/>
      <c r="K168" s="37"/>
    </row>
    <row r="169" spans="8:11" x14ac:dyDescent="0.25">
      <c r="H169" s="37"/>
      <c r="I169" s="37"/>
      <c r="J169" s="37"/>
      <c r="K169" s="37"/>
    </row>
    <row r="170" spans="8:11" x14ac:dyDescent="0.25">
      <c r="H170" s="37"/>
      <c r="I170" s="37"/>
      <c r="J170" s="37"/>
      <c r="K170" s="37"/>
    </row>
    <row r="171" spans="8:11" x14ac:dyDescent="0.25">
      <c r="H171" s="37"/>
      <c r="I171" s="37"/>
      <c r="J171" s="37"/>
      <c r="K171" s="37"/>
    </row>
    <row r="172" spans="8:11" x14ac:dyDescent="0.25">
      <c r="H172" s="37"/>
      <c r="I172" s="37"/>
      <c r="J172" s="37"/>
      <c r="K172" s="37"/>
    </row>
    <row r="173" spans="8:11" x14ac:dyDescent="0.25">
      <c r="H173" s="37"/>
      <c r="I173" s="37"/>
      <c r="J173" s="37"/>
      <c r="K173" s="37"/>
    </row>
    <row r="174" spans="8:11" x14ac:dyDescent="0.25">
      <c r="H174" s="37"/>
      <c r="I174" s="37"/>
      <c r="J174" s="37"/>
      <c r="K174" s="37"/>
    </row>
    <row r="175" spans="8:11" x14ac:dyDescent="0.25">
      <c r="H175" s="37"/>
      <c r="I175" s="37"/>
      <c r="J175" s="37"/>
      <c r="K175" s="37"/>
    </row>
    <row r="176" spans="8:11" x14ac:dyDescent="0.25">
      <c r="H176" s="37"/>
      <c r="I176" s="37"/>
      <c r="J176" s="37"/>
      <c r="K176" s="37"/>
    </row>
    <row r="177" spans="8:11" x14ac:dyDescent="0.25">
      <c r="H177" s="37"/>
      <c r="I177" s="37"/>
      <c r="J177" s="37"/>
      <c r="K177" s="37"/>
    </row>
    <row r="178" spans="8:11" x14ac:dyDescent="0.25">
      <c r="H178" s="37"/>
      <c r="I178" s="37"/>
      <c r="J178" s="37"/>
      <c r="K178" s="37"/>
    </row>
    <row r="179" spans="8:11" x14ac:dyDescent="0.25">
      <c r="H179" s="37"/>
      <c r="I179" s="37"/>
      <c r="J179" s="37"/>
      <c r="K179" s="37"/>
    </row>
    <row r="180" spans="8:11" x14ac:dyDescent="0.25">
      <c r="H180" s="37"/>
      <c r="I180" s="37"/>
      <c r="J180" s="37"/>
      <c r="K180" s="37"/>
    </row>
    <row r="181" spans="8:11" x14ac:dyDescent="0.25">
      <c r="H181" s="37"/>
      <c r="I181" s="37"/>
      <c r="J181" s="37"/>
      <c r="K181" s="37"/>
    </row>
    <row r="182" spans="8:11" x14ac:dyDescent="0.25">
      <c r="H182" s="37"/>
      <c r="I182" s="37"/>
      <c r="J182" s="37"/>
      <c r="K182" s="37"/>
    </row>
    <row r="183" spans="8:11" x14ac:dyDescent="0.25">
      <c r="H183" s="37"/>
      <c r="I183" s="37"/>
      <c r="J183" s="37"/>
      <c r="K183" s="37"/>
    </row>
    <row r="184" spans="8:11" x14ac:dyDescent="0.25">
      <c r="H184" s="37"/>
      <c r="I184" s="37"/>
      <c r="J184" s="37"/>
      <c r="K184" s="37"/>
    </row>
    <row r="185" spans="8:11" x14ac:dyDescent="0.25">
      <c r="H185" s="37"/>
      <c r="I185" s="37"/>
      <c r="J185" s="37"/>
      <c r="K185" s="37"/>
    </row>
    <row r="186" spans="8:11" x14ac:dyDescent="0.25">
      <c r="H186" s="37"/>
      <c r="I186" s="37"/>
      <c r="J186" s="37"/>
      <c r="K186" s="37"/>
    </row>
    <row r="187" spans="8:11" x14ac:dyDescent="0.25">
      <c r="H187" s="37"/>
      <c r="I187" s="37"/>
      <c r="J187" s="37"/>
      <c r="K187" s="37"/>
    </row>
    <row r="188" spans="8:11" x14ac:dyDescent="0.25">
      <c r="H188" s="37"/>
      <c r="I188" s="37"/>
      <c r="J188" s="37"/>
      <c r="K188" s="37"/>
    </row>
    <row r="189" spans="8:11" x14ac:dyDescent="0.25">
      <c r="H189" s="37"/>
      <c r="I189" s="37"/>
      <c r="J189" s="37"/>
      <c r="K189" s="37"/>
    </row>
    <row r="190" spans="8:11" x14ac:dyDescent="0.25">
      <c r="H190" s="37"/>
      <c r="I190" s="37"/>
      <c r="J190" s="37"/>
      <c r="K190" s="37"/>
    </row>
    <row r="191" spans="8:11" x14ac:dyDescent="0.25">
      <c r="H191" s="37"/>
      <c r="I191" s="37"/>
      <c r="J191" s="37"/>
      <c r="K191" s="37"/>
    </row>
    <row r="192" spans="8:11" x14ac:dyDescent="0.25">
      <c r="H192" s="37"/>
      <c r="I192" s="37"/>
      <c r="J192" s="37"/>
      <c r="K192" s="37"/>
    </row>
    <row r="193" spans="8:11" x14ac:dyDescent="0.25">
      <c r="H193" s="37"/>
      <c r="I193" s="37"/>
      <c r="J193" s="37"/>
      <c r="K193" s="37"/>
    </row>
    <row r="194" spans="8:11" x14ac:dyDescent="0.25">
      <c r="H194" s="37"/>
      <c r="I194" s="37"/>
      <c r="J194" s="37"/>
      <c r="K194" s="37"/>
    </row>
    <row r="195" spans="8:11" x14ac:dyDescent="0.25">
      <c r="H195" s="37"/>
      <c r="I195" s="37"/>
      <c r="J195" s="37"/>
      <c r="K195" s="37"/>
    </row>
    <row r="196" spans="8:11" x14ac:dyDescent="0.25">
      <c r="H196" s="37"/>
      <c r="I196" s="37"/>
      <c r="J196" s="37"/>
      <c r="K196" s="37"/>
    </row>
    <row r="197" spans="8:11" x14ac:dyDescent="0.25">
      <c r="H197" s="37"/>
      <c r="I197" s="37"/>
      <c r="J197" s="37"/>
      <c r="K197" s="37"/>
    </row>
    <row r="198" spans="8:11" x14ac:dyDescent="0.25">
      <c r="H198" s="37"/>
      <c r="I198" s="37"/>
      <c r="J198" s="37"/>
      <c r="K198" s="37"/>
    </row>
    <row r="199" spans="8:11" x14ac:dyDescent="0.25">
      <c r="H199" s="37"/>
      <c r="I199" s="37"/>
      <c r="J199" s="37"/>
      <c r="K199" s="37"/>
    </row>
    <row r="200" spans="8:11" x14ac:dyDescent="0.25">
      <c r="H200" s="37"/>
      <c r="I200" s="37"/>
      <c r="J200" s="37"/>
      <c r="K200" s="37"/>
    </row>
    <row r="201" spans="8:11" x14ac:dyDescent="0.25">
      <c r="H201" s="37"/>
      <c r="I201" s="37"/>
      <c r="J201" s="37"/>
      <c r="K201" s="37"/>
    </row>
    <row r="202" spans="8:11" x14ac:dyDescent="0.25">
      <c r="H202" s="37"/>
      <c r="I202" s="37"/>
      <c r="J202" s="37"/>
      <c r="K202" s="37"/>
    </row>
    <row r="203" spans="8:11" x14ac:dyDescent="0.25">
      <c r="H203" s="37"/>
      <c r="I203" s="37"/>
      <c r="J203" s="37"/>
      <c r="K203" s="37"/>
    </row>
    <row r="204" spans="8:11" x14ac:dyDescent="0.25">
      <c r="H204" s="37"/>
      <c r="I204" s="37"/>
      <c r="J204" s="37"/>
      <c r="K204" s="37"/>
    </row>
    <row r="205" spans="8:11" x14ac:dyDescent="0.25">
      <c r="H205" s="37"/>
      <c r="I205" s="37"/>
      <c r="J205" s="37"/>
      <c r="K205" s="37"/>
    </row>
    <row r="206" spans="8:11" x14ac:dyDescent="0.25">
      <c r="H206" s="37"/>
      <c r="I206" s="37"/>
      <c r="J206" s="37"/>
      <c r="K206" s="37"/>
    </row>
    <row r="207" spans="8:11" x14ac:dyDescent="0.25">
      <c r="H207" s="37"/>
      <c r="I207" s="37"/>
      <c r="J207" s="37"/>
      <c r="K207" s="37"/>
    </row>
    <row r="208" spans="8:11" x14ac:dyDescent="0.25">
      <c r="H208" s="37"/>
      <c r="I208" s="37"/>
      <c r="J208" s="37"/>
      <c r="K208" s="37"/>
    </row>
    <row r="209" spans="8:11" x14ac:dyDescent="0.25">
      <c r="H209" s="37"/>
      <c r="I209" s="37"/>
      <c r="J209" s="37"/>
      <c r="K209" s="37"/>
    </row>
    <row r="210" spans="8:11" x14ac:dyDescent="0.25">
      <c r="H210" s="37"/>
      <c r="I210" s="37"/>
      <c r="J210" s="37"/>
      <c r="K210" s="37"/>
    </row>
    <row r="211" spans="8:11" x14ac:dyDescent="0.25">
      <c r="H211" s="37"/>
      <c r="I211" s="37"/>
      <c r="J211" s="37"/>
      <c r="K211" s="37"/>
    </row>
    <row r="212" spans="8:11" x14ac:dyDescent="0.25">
      <c r="H212" s="37"/>
      <c r="I212" s="37"/>
      <c r="J212" s="37"/>
      <c r="K212" s="37"/>
    </row>
    <row r="213" spans="8:11" x14ac:dyDescent="0.25">
      <c r="H213" s="37"/>
      <c r="I213" s="37"/>
      <c r="J213" s="37"/>
      <c r="K213" s="37"/>
    </row>
    <row r="214" spans="8:11" x14ac:dyDescent="0.25">
      <c r="H214" s="37"/>
      <c r="I214" s="37"/>
      <c r="J214" s="37"/>
      <c r="K214" s="37"/>
    </row>
    <row r="215" spans="8:11" x14ac:dyDescent="0.25">
      <c r="H215" s="37"/>
      <c r="I215" s="37"/>
      <c r="J215" s="37"/>
      <c r="K215" s="37"/>
    </row>
    <row r="216" spans="8:11" x14ac:dyDescent="0.25">
      <c r="H216" s="37"/>
      <c r="I216" s="37"/>
      <c r="J216" s="37"/>
      <c r="K216" s="37"/>
    </row>
    <row r="217" spans="8:11" x14ac:dyDescent="0.25">
      <c r="H217" s="37"/>
      <c r="I217" s="37"/>
      <c r="J217" s="37"/>
      <c r="K217" s="37"/>
    </row>
    <row r="218" spans="8:11" x14ac:dyDescent="0.25">
      <c r="H218" s="37"/>
      <c r="I218" s="37"/>
      <c r="J218" s="37"/>
      <c r="K218" s="37"/>
    </row>
    <row r="219" spans="8:11" x14ac:dyDescent="0.25">
      <c r="H219" s="37"/>
      <c r="I219" s="37"/>
      <c r="J219" s="37"/>
      <c r="K219" s="37"/>
    </row>
    <row r="220" spans="8:11" x14ac:dyDescent="0.25">
      <c r="H220" s="37"/>
      <c r="I220" s="37"/>
      <c r="J220" s="37"/>
      <c r="K220" s="37"/>
    </row>
    <row r="221" spans="8:11" x14ac:dyDescent="0.25">
      <c r="H221" s="37"/>
      <c r="I221" s="37"/>
      <c r="J221" s="37"/>
      <c r="K221" s="37"/>
    </row>
    <row r="222" spans="8:11" x14ac:dyDescent="0.25">
      <c r="H222" s="37"/>
      <c r="I222" s="37"/>
      <c r="J222" s="37"/>
      <c r="K222" s="37"/>
    </row>
    <row r="223" spans="8:11" x14ac:dyDescent="0.25">
      <c r="H223" s="37"/>
      <c r="I223" s="37"/>
      <c r="J223" s="37"/>
      <c r="K223" s="37"/>
    </row>
    <row r="224" spans="8:11" x14ac:dyDescent="0.25">
      <c r="H224" s="37"/>
      <c r="I224" s="37"/>
      <c r="J224" s="37"/>
      <c r="K224" s="37"/>
    </row>
    <row r="225" spans="8:11" x14ac:dyDescent="0.25">
      <c r="H225" s="37"/>
      <c r="I225" s="37"/>
      <c r="J225" s="37"/>
      <c r="K225" s="37"/>
    </row>
    <row r="226" spans="8:11" x14ac:dyDescent="0.25">
      <c r="H226" s="37"/>
      <c r="I226" s="37"/>
      <c r="J226" s="37"/>
      <c r="K226" s="37"/>
    </row>
    <row r="227" spans="8:11" x14ac:dyDescent="0.25">
      <c r="H227" s="37"/>
      <c r="I227" s="37"/>
      <c r="J227" s="37"/>
      <c r="K227" s="37"/>
    </row>
    <row r="228" spans="8:11" x14ac:dyDescent="0.25">
      <c r="H228" s="37"/>
      <c r="I228" s="37"/>
      <c r="J228" s="37"/>
      <c r="K228" s="37"/>
    </row>
    <row r="229" spans="8:11" x14ac:dyDescent="0.25">
      <c r="H229" s="37"/>
      <c r="I229" s="37"/>
      <c r="J229" s="37"/>
      <c r="K229" s="37"/>
    </row>
    <row r="230" spans="8:11" x14ac:dyDescent="0.25">
      <c r="H230" s="37"/>
      <c r="I230" s="37"/>
      <c r="J230" s="37"/>
      <c r="K230" s="37"/>
    </row>
    <row r="231" spans="8:11" x14ac:dyDescent="0.25">
      <c r="H231" s="37"/>
      <c r="I231" s="37"/>
      <c r="J231" s="37"/>
      <c r="K231" s="37"/>
    </row>
    <row r="232" spans="8:11" x14ac:dyDescent="0.25">
      <c r="H232" s="37"/>
      <c r="I232" s="37"/>
      <c r="J232" s="37"/>
      <c r="K232" s="37"/>
    </row>
    <row r="233" spans="8:11" x14ac:dyDescent="0.25">
      <c r="H233" s="37"/>
      <c r="I233" s="37"/>
      <c r="J233" s="37"/>
      <c r="K233" s="37"/>
    </row>
    <row r="234" spans="8:11" x14ac:dyDescent="0.25">
      <c r="H234" s="37"/>
      <c r="I234" s="37"/>
      <c r="J234" s="37"/>
      <c r="K234" s="37"/>
    </row>
    <row r="235" spans="8:11" x14ac:dyDescent="0.25">
      <c r="H235" s="37"/>
      <c r="I235" s="37"/>
      <c r="J235" s="37"/>
      <c r="K235" s="37"/>
    </row>
    <row r="236" spans="8:11" x14ac:dyDescent="0.25">
      <c r="H236" s="37"/>
      <c r="I236" s="37"/>
      <c r="J236" s="37"/>
      <c r="K236" s="37"/>
    </row>
    <row r="237" spans="8:11" x14ac:dyDescent="0.25">
      <c r="H237" s="37"/>
      <c r="I237" s="37"/>
      <c r="J237" s="37"/>
      <c r="K237" s="37"/>
    </row>
    <row r="238" spans="8:11" x14ac:dyDescent="0.25">
      <c r="H238" s="37"/>
      <c r="I238" s="37"/>
      <c r="J238" s="37"/>
      <c r="K238" s="37"/>
    </row>
    <row r="239" spans="8:11" x14ac:dyDescent="0.25">
      <c r="H239" s="37"/>
      <c r="I239" s="37"/>
      <c r="J239" s="37"/>
      <c r="K239" s="37"/>
    </row>
    <row r="240" spans="8:11" x14ac:dyDescent="0.25">
      <c r="H240" s="37"/>
      <c r="I240" s="37"/>
      <c r="J240" s="37"/>
      <c r="K240" s="37"/>
    </row>
    <row r="241" spans="8:11" x14ac:dyDescent="0.25">
      <c r="H241" s="37"/>
      <c r="I241" s="37"/>
      <c r="J241" s="37"/>
      <c r="K241" s="37"/>
    </row>
    <row r="242" spans="8:11" x14ac:dyDescent="0.25">
      <c r="H242" s="37"/>
      <c r="I242" s="37"/>
      <c r="J242" s="37"/>
      <c r="K242" s="37"/>
    </row>
    <row r="243" spans="8:11" x14ac:dyDescent="0.25">
      <c r="H243" s="37"/>
      <c r="I243" s="37"/>
      <c r="J243" s="37"/>
      <c r="K243" s="37"/>
    </row>
    <row r="244" spans="8:11" x14ac:dyDescent="0.25">
      <c r="H244" s="37"/>
      <c r="I244" s="37"/>
      <c r="J244" s="37"/>
      <c r="K244" s="37"/>
    </row>
    <row r="245" spans="8:11" x14ac:dyDescent="0.25">
      <c r="H245" s="37"/>
      <c r="I245" s="37"/>
      <c r="J245" s="37"/>
      <c r="K245" s="37"/>
    </row>
    <row r="246" spans="8:11" x14ac:dyDescent="0.25">
      <c r="H246" s="37"/>
      <c r="I246" s="37"/>
      <c r="J246" s="37"/>
      <c r="K246" s="37"/>
    </row>
    <row r="247" spans="8:11" x14ac:dyDescent="0.25">
      <c r="H247" s="37"/>
      <c r="I247" s="37"/>
      <c r="J247" s="37"/>
      <c r="K247" s="37"/>
    </row>
    <row r="248" spans="8:11" x14ac:dyDescent="0.25">
      <c r="H248" s="37"/>
      <c r="I248" s="37"/>
      <c r="J248" s="37"/>
      <c r="K248" s="37"/>
    </row>
    <row r="249" spans="8:11" x14ac:dyDescent="0.25">
      <c r="H249" s="37"/>
      <c r="I249" s="37"/>
      <c r="J249" s="37"/>
      <c r="K249" s="37"/>
    </row>
    <row r="250" spans="8:11" x14ac:dyDescent="0.25">
      <c r="H250" s="37"/>
      <c r="I250" s="37"/>
      <c r="J250" s="37"/>
      <c r="K250" s="37"/>
    </row>
    <row r="251" spans="8:11" x14ac:dyDescent="0.25">
      <c r="H251" s="37"/>
      <c r="I251" s="37"/>
      <c r="J251" s="37"/>
      <c r="K251" s="37"/>
    </row>
    <row r="252" spans="8:11" x14ac:dyDescent="0.25">
      <c r="H252" s="37"/>
      <c r="I252" s="37"/>
      <c r="J252" s="37"/>
      <c r="K252" s="37"/>
    </row>
    <row r="253" spans="8:11" x14ac:dyDescent="0.25">
      <c r="H253" s="37"/>
      <c r="I253" s="37"/>
      <c r="J253" s="37"/>
      <c r="K253" s="37"/>
    </row>
    <row r="254" spans="8:11" x14ac:dyDescent="0.25">
      <c r="H254" s="37"/>
      <c r="I254" s="37"/>
      <c r="J254" s="37"/>
      <c r="K254" s="37"/>
    </row>
    <row r="255" spans="8:11" x14ac:dyDescent="0.25">
      <c r="H255" s="37"/>
      <c r="I255" s="37"/>
      <c r="J255" s="37"/>
      <c r="K255" s="37"/>
    </row>
    <row r="256" spans="8:11" x14ac:dyDescent="0.25">
      <c r="H256" s="37"/>
      <c r="I256" s="37"/>
      <c r="J256" s="37"/>
      <c r="K256" s="37"/>
    </row>
    <row r="257" spans="8:11" x14ac:dyDescent="0.25">
      <c r="H257" s="37"/>
      <c r="I257" s="37"/>
      <c r="J257" s="37"/>
      <c r="K257" s="37"/>
    </row>
    <row r="258" spans="8:11" x14ac:dyDescent="0.25">
      <c r="H258" s="37"/>
      <c r="I258" s="37"/>
      <c r="J258" s="37"/>
      <c r="K258" s="37"/>
    </row>
    <row r="259" spans="8:11" x14ac:dyDescent="0.25">
      <c r="H259" s="37"/>
      <c r="I259" s="37"/>
      <c r="J259" s="37"/>
      <c r="K259" s="37"/>
    </row>
    <row r="260" spans="8:11" x14ac:dyDescent="0.25">
      <c r="H260" s="37"/>
      <c r="I260" s="37"/>
      <c r="J260" s="37"/>
      <c r="K260" s="37"/>
    </row>
    <row r="261" spans="8:11" x14ac:dyDescent="0.25">
      <c r="H261" s="37"/>
      <c r="I261" s="37"/>
      <c r="J261" s="37"/>
      <c r="K261" s="37"/>
    </row>
    <row r="262" spans="8:11" x14ac:dyDescent="0.25">
      <c r="H262" s="37"/>
      <c r="I262" s="37"/>
      <c r="J262" s="37"/>
      <c r="K262" s="37"/>
    </row>
    <row r="263" spans="8:11" x14ac:dyDescent="0.25">
      <c r="H263" s="37"/>
      <c r="I263" s="37"/>
      <c r="J263" s="37"/>
      <c r="K263" s="37"/>
    </row>
    <row r="264" spans="8:11" x14ac:dyDescent="0.25">
      <c r="H264" s="37"/>
      <c r="I264" s="37"/>
      <c r="J264" s="37"/>
      <c r="K264" s="37"/>
    </row>
    <row r="265" spans="8:11" x14ac:dyDescent="0.25">
      <c r="H265" s="37"/>
      <c r="I265" s="37"/>
      <c r="J265" s="37"/>
      <c r="K265" s="37"/>
    </row>
    <row r="266" spans="8:11" x14ac:dyDescent="0.25">
      <c r="H266" s="37"/>
      <c r="I266" s="37"/>
      <c r="J266" s="37"/>
      <c r="K266" s="37"/>
    </row>
    <row r="267" spans="8:11" x14ac:dyDescent="0.25">
      <c r="H267" s="37"/>
      <c r="I267" s="37"/>
      <c r="J267" s="37"/>
      <c r="K267" s="37"/>
    </row>
    <row r="268" spans="8:11" x14ac:dyDescent="0.25">
      <c r="H268" s="37"/>
      <c r="I268" s="37"/>
      <c r="J268" s="37"/>
      <c r="K268" s="37"/>
    </row>
    <row r="269" spans="8:11" x14ac:dyDescent="0.25">
      <c r="H269" s="37"/>
      <c r="I269" s="37"/>
      <c r="J269" s="37"/>
      <c r="K269" s="37"/>
    </row>
    <row r="270" spans="8:11" x14ac:dyDescent="0.25">
      <c r="H270" s="37"/>
      <c r="I270" s="37"/>
      <c r="J270" s="37"/>
      <c r="K270" s="37"/>
    </row>
    <row r="271" spans="8:11" x14ac:dyDescent="0.25">
      <c r="H271" s="37"/>
      <c r="I271" s="37"/>
      <c r="J271" s="37"/>
      <c r="K271" s="37"/>
    </row>
    <row r="272" spans="8:11" x14ac:dyDescent="0.25">
      <c r="H272" s="37"/>
      <c r="I272" s="37"/>
      <c r="J272" s="37"/>
      <c r="K272" s="37"/>
    </row>
    <row r="273" spans="8:11" x14ac:dyDescent="0.25">
      <c r="H273" s="37"/>
      <c r="I273" s="37"/>
      <c r="J273" s="37"/>
      <c r="K273" s="37"/>
    </row>
    <row r="274" spans="8:11" x14ac:dyDescent="0.25">
      <c r="H274" s="37"/>
      <c r="I274" s="37"/>
      <c r="J274" s="37"/>
      <c r="K274" s="37"/>
    </row>
    <row r="275" spans="8:11" x14ac:dyDescent="0.25">
      <c r="H275" s="37"/>
      <c r="I275" s="37"/>
      <c r="J275" s="37"/>
      <c r="K275" s="37"/>
    </row>
    <row r="276" spans="8:11" x14ac:dyDescent="0.25">
      <c r="H276" s="37"/>
      <c r="I276" s="37"/>
      <c r="J276" s="37"/>
      <c r="K276" s="37"/>
    </row>
    <row r="277" spans="8:11" x14ac:dyDescent="0.25">
      <c r="H277" s="37"/>
      <c r="I277" s="37"/>
      <c r="J277" s="37"/>
      <c r="K277" s="37"/>
    </row>
    <row r="278" spans="8:11" x14ac:dyDescent="0.25">
      <c r="H278" s="37"/>
      <c r="I278" s="37"/>
      <c r="J278" s="37"/>
      <c r="K278" s="37"/>
    </row>
    <row r="279" spans="8:11" x14ac:dyDescent="0.25">
      <c r="H279" s="37"/>
      <c r="I279" s="37"/>
      <c r="J279" s="37"/>
      <c r="K279" s="37"/>
    </row>
    <row r="280" spans="8:11" x14ac:dyDescent="0.25">
      <c r="H280" s="37"/>
      <c r="I280" s="37"/>
      <c r="J280" s="37"/>
      <c r="K280" s="37"/>
    </row>
    <row r="281" spans="8:11" x14ac:dyDescent="0.25">
      <c r="H281" s="37"/>
      <c r="I281" s="37"/>
      <c r="J281" s="37"/>
      <c r="K281" s="37"/>
    </row>
    <row r="282" spans="8:11" x14ac:dyDescent="0.25">
      <c r="H282" s="37"/>
      <c r="I282" s="37"/>
      <c r="J282" s="37"/>
      <c r="K282" s="37"/>
    </row>
    <row r="283" spans="8:11" x14ac:dyDescent="0.25">
      <c r="H283" s="37"/>
      <c r="I283" s="37"/>
      <c r="J283" s="37"/>
      <c r="K283" s="37"/>
    </row>
    <row r="284" spans="8:11" x14ac:dyDescent="0.25">
      <c r="H284" s="37"/>
      <c r="I284" s="37"/>
      <c r="J284" s="37"/>
      <c r="K284" s="37"/>
    </row>
    <row r="285" spans="8:11" x14ac:dyDescent="0.25">
      <c r="H285" s="37"/>
      <c r="I285" s="37"/>
      <c r="J285" s="37"/>
      <c r="K285" s="37"/>
    </row>
    <row r="286" spans="8:11" x14ac:dyDescent="0.25">
      <c r="H286" s="37"/>
      <c r="I286" s="37"/>
      <c r="J286" s="37"/>
      <c r="K286" s="37"/>
    </row>
    <row r="287" spans="8:11" x14ac:dyDescent="0.25">
      <c r="H287" s="37"/>
      <c r="I287" s="37"/>
      <c r="J287" s="37"/>
      <c r="K287" s="37"/>
    </row>
    <row r="288" spans="8:11" x14ac:dyDescent="0.25">
      <c r="H288" s="37"/>
      <c r="I288" s="37"/>
      <c r="J288" s="37"/>
      <c r="K288" s="37"/>
    </row>
    <row r="289" spans="8:11" x14ac:dyDescent="0.25">
      <c r="H289" s="37"/>
      <c r="I289" s="37"/>
      <c r="J289" s="37"/>
      <c r="K289" s="37"/>
    </row>
    <row r="290" spans="8:11" x14ac:dyDescent="0.25">
      <c r="H290" s="37"/>
      <c r="I290" s="37"/>
      <c r="J290" s="37"/>
      <c r="K290" s="37"/>
    </row>
    <row r="291" spans="8:11" x14ac:dyDescent="0.25">
      <c r="H291" s="37"/>
      <c r="I291" s="37"/>
      <c r="J291" s="37"/>
      <c r="K291" s="37"/>
    </row>
    <row r="292" spans="8:11" x14ac:dyDescent="0.25">
      <c r="H292" s="37"/>
      <c r="I292" s="37"/>
      <c r="J292" s="37"/>
      <c r="K292" s="37"/>
    </row>
    <row r="293" spans="8:11" x14ac:dyDescent="0.25">
      <c r="H293" s="37"/>
      <c r="I293" s="37"/>
      <c r="J293" s="37"/>
      <c r="K293" s="37"/>
    </row>
    <row r="294" spans="8:11" x14ac:dyDescent="0.25">
      <c r="H294" s="37"/>
      <c r="I294" s="37"/>
      <c r="J294" s="37"/>
      <c r="K294" s="37"/>
    </row>
    <row r="295" spans="8:11" x14ac:dyDescent="0.25">
      <c r="H295" s="37"/>
      <c r="I295" s="37"/>
      <c r="J295" s="37"/>
      <c r="K295" s="37"/>
    </row>
    <row r="296" spans="8:11" x14ac:dyDescent="0.25">
      <c r="H296" s="37"/>
      <c r="I296" s="37"/>
      <c r="J296" s="37"/>
      <c r="K296" s="37"/>
    </row>
    <row r="297" spans="8:11" x14ac:dyDescent="0.25">
      <c r="H297" s="37"/>
      <c r="I297" s="37"/>
      <c r="J297" s="37"/>
      <c r="K297" s="37"/>
    </row>
    <row r="298" spans="8:11" x14ac:dyDescent="0.25">
      <c r="H298" s="37"/>
      <c r="I298" s="37"/>
      <c r="J298" s="37"/>
      <c r="K298" s="37"/>
    </row>
    <row r="299" spans="8:11" x14ac:dyDescent="0.25">
      <c r="H299" s="37"/>
      <c r="I299" s="37"/>
      <c r="J299" s="37"/>
      <c r="K299" s="37"/>
    </row>
    <row r="300" spans="8:11" x14ac:dyDescent="0.25">
      <c r="H300" s="37"/>
      <c r="I300" s="37"/>
      <c r="J300" s="37"/>
      <c r="K300" s="37"/>
    </row>
    <row r="301" spans="8:11" x14ac:dyDescent="0.25">
      <c r="H301" s="37"/>
      <c r="I301" s="37"/>
      <c r="J301" s="37"/>
      <c r="K301" s="37"/>
    </row>
    <row r="302" spans="8:11" x14ac:dyDescent="0.25">
      <c r="H302" s="37"/>
      <c r="I302" s="37"/>
      <c r="J302" s="37"/>
      <c r="K302" s="37"/>
    </row>
    <row r="303" spans="8:11" x14ac:dyDescent="0.25">
      <c r="H303" s="37"/>
      <c r="I303" s="37"/>
      <c r="J303" s="37"/>
      <c r="K303" s="37"/>
    </row>
    <row r="304" spans="8:11" x14ac:dyDescent="0.25">
      <c r="H304" s="37"/>
      <c r="I304" s="37"/>
      <c r="J304" s="37"/>
      <c r="K304" s="37"/>
    </row>
    <row r="305" spans="8:11" x14ac:dyDescent="0.25">
      <c r="H305" s="37"/>
      <c r="I305" s="37"/>
      <c r="J305" s="37"/>
      <c r="K305" s="37"/>
    </row>
    <row r="306" spans="8:11" x14ac:dyDescent="0.25">
      <c r="H306" s="37"/>
      <c r="I306" s="37"/>
      <c r="J306" s="37"/>
      <c r="K306" s="37"/>
    </row>
    <row r="307" spans="8:11" x14ac:dyDescent="0.25">
      <c r="H307" s="37"/>
      <c r="I307" s="37"/>
      <c r="J307" s="37"/>
      <c r="K307" s="37"/>
    </row>
    <row r="308" spans="8:11" x14ac:dyDescent="0.25">
      <c r="H308" s="37"/>
      <c r="I308" s="37"/>
      <c r="J308" s="37"/>
      <c r="K308" s="37"/>
    </row>
    <row r="309" spans="8:11" x14ac:dyDescent="0.25">
      <c r="H309" s="37"/>
      <c r="I309" s="37"/>
      <c r="J309" s="37"/>
      <c r="K309" s="37"/>
    </row>
    <row r="310" spans="8:11" x14ac:dyDescent="0.25">
      <c r="H310" s="37"/>
      <c r="I310" s="37"/>
      <c r="J310" s="37"/>
      <c r="K310" s="37"/>
    </row>
    <row r="311" spans="8:11" x14ac:dyDescent="0.25">
      <c r="H311" s="37"/>
      <c r="I311" s="37"/>
      <c r="J311" s="37"/>
      <c r="K311" s="37"/>
    </row>
    <row r="312" spans="8:11" x14ac:dyDescent="0.25">
      <c r="H312" s="37"/>
      <c r="I312" s="37"/>
      <c r="J312" s="37"/>
      <c r="K312" s="37"/>
    </row>
    <row r="313" spans="8:11" x14ac:dyDescent="0.25">
      <c r="H313" s="37"/>
      <c r="I313" s="37"/>
      <c r="J313" s="37"/>
      <c r="K313" s="37"/>
    </row>
    <row r="314" spans="8:11" x14ac:dyDescent="0.25">
      <c r="H314" s="37"/>
      <c r="I314" s="37"/>
      <c r="J314" s="37"/>
      <c r="K314" s="37"/>
    </row>
    <row r="315" spans="8:11" x14ac:dyDescent="0.25">
      <c r="H315" s="37"/>
      <c r="I315" s="37"/>
      <c r="J315" s="37"/>
      <c r="K315" s="37"/>
    </row>
    <row r="316" spans="8:11" x14ac:dyDescent="0.25">
      <c r="H316" s="37"/>
      <c r="I316" s="37"/>
      <c r="J316" s="37"/>
      <c r="K316" s="37"/>
    </row>
    <row r="317" spans="8:11" x14ac:dyDescent="0.25">
      <c r="H317" s="37"/>
      <c r="I317" s="37"/>
      <c r="J317" s="37"/>
      <c r="K317" s="37"/>
    </row>
    <row r="318" spans="8:11" x14ac:dyDescent="0.25">
      <c r="H318" s="37"/>
      <c r="I318" s="37"/>
      <c r="J318" s="37"/>
      <c r="K318" s="37"/>
    </row>
    <row r="319" spans="8:11" x14ac:dyDescent="0.25">
      <c r="H319" s="37"/>
      <c r="I319" s="37"/>
      <c r="J319" s="37"/>
      <c r="K319" s="37"/>
    </row>
    <row r="320" spans="8:11" x14ac:dyDescent="0.25">
      <c r="H320" s="37"/>
      <c r="I320" s="37"/>
      <c r="J320" s="37"/>
      <c r="K320" s="37"/>
    </row>
    <row r="321" spans="8:11" x14ac:dyDescent="0.25">
      <c r="H321" s="37"/>
      <c r="I321" s="37"/>
      <c r="J321" s="37"/>
      <c r="K321" s="37"/>
    </row>
    <row r="322" spans="8:11" x14ac:dyDescent="0.25">
      <c r="H322" s="37"/>
      <c r="I322" s="37"/>
      <c r="J322" s="37"/>
      <c r="K322" s="37"/>
    </row>
    <row r="323" spans="8:11" x14ac:dyDescent="0.25">
      <c r="H323" s="37"/>
      <c r="I323" s="37"/>
      <c r="J323" s="37"/>
      <c r="K323" s="37"/>
    </row>
    <row r="324" spans="8:11" x14ac:dyDescent="0.25">
      <c r="H324" s="37"/>
      <c r="I324" s="37"/>
      <c r="J324" s="37"/>
      <c r="K324" s="37"/>
    </row>
    <row r="325" spans="8:11" x14ac:dyDescent="0.25">
      <c r="H325" s="37"/>
      <c r="I325" s="37"/>
      <c r="J325" s="37"/>
      <c r="K325" s="37"/>
    </row>
    <row r="326" spans="8:11" x14ac:dyDescent="0.25">
      <c r="H326" s="37"/>
      <c r="I326" s="37"/>
      <c r="J326" s="37"/>
      <c r="K326" s="37"/>
    </row>
    <row r="327" spans="8:11" x14ac:dyDescent="0.25">
      <c r="H327" s="37"/>
      <c r="I327" s="37"/>
      <c r="J327" s="37"/>
      <c r="K327" s="37"/>
    </row>
    <row r="328" spans="8:11" x14ac:dyDescent="0.25">
      <c r="H328" s="37"/>
      <c r="I328" s="37"/>
      <c r="J328" s="37"/>
      <c r="K328" s="37"/>
    </row>
    <row r="329" spans="8:11" x14ac:dyDescent="0.25">
      <c r="H329" s="37"/>
      <c r="I329" s="37"/>
      <c r="J329" s="37"/>
      <c r="K329" s="37"/>
    </row>
    <row r="330" spans="8:11" x14ac:dyDescent="0.25">
      <c r="H330" s="37"/>
      <c r="I330" s="37"/>
      <c r="J330" s="37"/>
      <c r="K330" s="37"/>
    </row>
    <row r="331" spans="8:11" x14ac:dyDescent="0.25">
      <c r="H331" s="37"/>
      <c r="I331" s="37"/>
      <c r="J331" s="37"/>
      <c r="K331" s="37"/>
    </row>
    <row r="332" spans="8:11" x14ac:dyDescent="0.25">
      <c r="H332" s="37"/>
      <c r="I332" s="37"/>
      <c r="J332" s="37"/>
      <c r="K332" s="37"/>
    </row>
    <row r="333" spans="8:11" x14ac:dyDescent="0.25">
      <c r="H333" s="37"/>
      <c r="I333" s="37"/>
      <c r="J333" s="37"/>
      <c r="K333" s="37"/>
    </row>
    <row r="334" spans="8:11" x14ac:dyDescent="0.25">
      <c r="H334" s="37"/>
      <c r="I334" s="37"/>
      <c r="J334" s="37"/>
      <c r="K334" s="37"/>
    </row>
    <row r="335" spans="8:11" x14ac:dyDescent="0.25">
      <c r="H335" s="37"/>
      <c r="I335" s="37"/>
      <c r="J335" s="37"/>
      <c r="K335" s="37"/>
    </row>
    <row r="336" spans="8:11" x14ac:dyDescent="0.25">
      <c r="H336" s="37"/>
      <c r="I336" s="37"/>
      <c r="J336" s="37"/>
      <c r="K336" s="37"/>
    </row>
    <row r="337" spans="8:11" x14ac:dyDescent="0.25">
      <c r="H337" s="37"/>
      <c r="I337" s="37"/>
      <c r="J337" s="37"/>
      <c r="K337" s="37"/>
    </row>
    <row r="338" spans="8:11" x14ac:dyDescent="0.25">
      <c r="H338" s="37"/>
      <c r="I338" s="37"/>
      <c r="J338" s="37"/>
      <c r="K338" s="37"/>
    </row>
    <row r="339" spans="8:11" x14ac:dyDescent="0.25">
      <c r="H339" s="37"/>
      <c r="I339" s="37"/>
      <c r="J339" s="37"/>
      <c r="K339" s="37"/>
    </row>
    <row r="340" spans="8:11" x14ac:dyDescent="0.25">
      <c r="H340" s="37"/>
      <c r="I340" s="37"/>
      <c r="J340" s="37"/>
      <c r="K340" s="37"/>
    </row>
    <row r="341" spans="8:11" x14ac:dyDescent="0.25">
      <c r="H341" s="37"/>
      <c r="I341" s="37"/>
      <c r="J341" s="37"/>
      <c r="K341" s="37"/>
    </row>
    <row r="342" spans="8:11" x14ac:dyDescent="0.25">
      <c r="H342" s="37"/>
      <c r="I342" s="37"/>
      <c r="J342" s="37"/>
      <c r="K342" s="37"/>
    </row>
    <row r="343" spans="8:11" x14ac:dyDescent="0.25">
      <c r="H343" s="37"/>
      <c r="I343" s="37"/>
      <c r="J343" s="37"/>
      <c r="K343" s="37"/>
    </row>
    <row r="344" spans="8:11" x14ac:dyDescent="0.25">
      <c r="H344" s="37"/>
      <c r="I344" s="37"/>
      <c r="J344" s="37"/>
      <c r="K344" s="37"/>
    </row>
    <row r="345" spans="8:11" x14ac:dyDescent="0.25">
      <c r="H345" s="37"/>
      <c r="I345" s="37"/>
      <c r="J345" s="37"/>
      <c r="K345" s="37"/>
    </row>
    <row r="346" spans="8:11" x14ac:dyDescent="0.25">
      <c r="H346" s="37"/>
      <c r="I346" s="37"/>
      <c r="J346" s="37"/>
      <c r="K346" s="37"/>
    </row>
    <row r="347" spans="8:11" x14ac:dyDescent="0.25">
      <c r="H347" s="37"/>
      <c r="I347" s="37"/>
      <c r="J347" s="37"/>
      <c r="K347" s="37"/>
    </row>
    <row r="348" spans="8:11" x14ac:dyDescent="0.25">
      <c r="H348" s="37"/>
      <c r="I348" s="37"/>
      <c r="J348" s="37"/>
      <c r="K348" s="37"/>
    </row>
    <row r="349" spans="8:11" x14ac:dyDescent="0.25">
      <c r="H349" s="37"/>
      <c r="I349" s="37"/>
      <c r="J349" s="37"/>
      <c r="K349" s="37"/>
    </row>
    <row r="350" spans="8:11" x14ac:dyDescent="0.25">
      <c r="H350" s="37"/>
      <c r="I350" s="37"/>
      <c r="J350" s="37"/>
      <c r="K350" s="37"/>
    </row>
    <row r="351" spans="8:11" x14ac:dyDescent="0.25">
      <c r="H351" s="37"/>
      <c r="I351" s="37"/>
      <c r="J351" s="37"/>
      <c r="K351" s="37"/>
    </row>
    <row r="352" spans="8:11" x14ac:dyDescent="0.25">
      <c r="H352" s="37"/>
      <c r="I352" s="37"/>
      <c r="J352" s="37"/>
      <c r="K352" s="37"/>
    </row>
    <row r="353" spans="8:11" x14ac:dyDescent="0.25">
      <c r="H353" s="37"/>
      <c r="I353" s="37"/>
      <c r="J353" s="37"/>
      <c r="K353" s="37"/>
    </row>
    <row r="354" spans="8:11" x14ac:dyDescent="0.25">
      <c r="H354" s="37"/>
      <c r="I354" s="37"/>
      <c r="J354" s="37"/>
      <c r="K354" s="37"/>
    </row>
    <row r="355" spans="8:11" x14ac:dyDescent="0.25">
      <c r="H355" s="37"/>
      <c r="I355" s="37"/>
      <c r="J355" s="37"/>
      <c r="K355" s="37"/>
    </row>
    <row r="356" spans="8:11" x14ac:dyDescent="0.25">
      <c r="H356" s="37"/>
      <c r="I356" s="37"/>
      <c r="J356" s="37"/>
      <c r="K356" s="37"/>
    </row>
    <row r="357" spans="8:11" x14ac:dyDescent="0.25">
      <c r="H357" s="37"/>
      <c r="I357" s="37"/>
      <c r="J357" s="37"/>
      <c r="K357" s="37"/>
    </row>
    <row r="358" spans="8:11" x14ac:dyDescent="0.25">
      <c r="H358" s="37"/>
      <c r="I358" s="37"/>
      <c r="J358" s="37"/>
      <c r="K358" s="37"/>
    </row>
    <row r="359" spans="8:11" x14ac:dyDescent="0.25">
      <c r="H359" s="37"/>
      <c r="I359" s="37"/>
      <c r="J359" s="37"/>
      <c r="K359" s="37"/>
    </row>
    <row r="360" spans="8:11" x14ac:dyDescent="0.25">
      <c r="H360" s="37"/>
      <c r="I360" s="37"/>
      <c r="J360" s="37"/>
      <c r="K360" s="37"/>
    </row>
    <row r="361" spans="8:11" x14ac:dyDescent="0.25">
      <c r="H361" s="37"/>
      <c r="I361" s="37"/>
      <c r="J361" s="37"/>
      <c r="K361" s="37"/>
    </row>
    <row r="362" spans="8:11" x14ac:dyDescent="0.25">
      <c r="H362" s="37"/>
      <c r="I362" s="37"/>
      <c r="J362" s="37"/>
      <c r="K362" s="37"/>
    </row>
    <row r="363" spans="8:11" x14ac:dyDescent="0.25">
      <c r="H363" s="37"/>
      <c r="I363" s="37"/>
      <c r="J363" s="37"/>
      <c r="K363" s="37"/>
    </row>
    <row r="364" spans="8:11" x14ac:dyDescent="0.25">
      <c r="H364" s="37"/>
      <c r="I364" s="37"/>
      <c r="J364" s="37"/>
      <c r="K364" s="37"/>
    </row>
    <row r="365" spans="8:11" x14ac:dyDescent="0.25">
      <c r="H365" s="37"/>
      <c r="I365" s="37"/>
      <c r="J365" s="37"/>
      <c r="K365" s="37"/>
    </row>
    <row r="366" spans="8:11" x14ac:dyDescent="0.25">
      <c r="H366" s="37"/>
      <c r="I366" s="37"/>
      <c r="J366" s="37"/>
      <c r="K366" s="37"/>
    </row>
    <row r="367" spans="8:11" x14ac:dyDescent="0.25">
      <c r="H367" s="37"/>
      <c r="I367" s="37"/>
      <c r="J367" s="37"/>
      <c r="K367" s="37"/>
    </row>
    <row r="368" spans="8:11" x14ac:dyDescent="0.25">
      <c r="H368" s="37"/>
      <c r="I368" s="37"/>
      <c r="J368" s="37"/>
      <c r="K368" s="37"/>
    </row>
    <row r="369" spans="8:11" x14ac:dyDescent="0.25">
      <c r="H369" s="37"/>
      <c r="I369" s="37"/>
      <c r="J369" s="37"/>
      <c r="K369" s="37"/>
    </row>
    <row r="370" spans="8:11" x14ac:dyDescent="0.25">
      <c r="H370" s="37"/>
      <c r="I370" s="37"/>
      <c r="J370" s="37"/>
      <c r="K370" s="37"/>
    </row>
    <row r="371" spans="8:11" x14ac:dyDescent="0.25">
      <c r="H371" s="37"/>
      <c r="I371" s="37"/>
      <c r="J371" s="37"/>
      <c r="K371" s="37"/>
    </row>
    <row r="372" spans="8:11" x14ac:dyDescent="0.25">
      <c r="H372" s="37"/>
      <c r="I372" s="37"/>
      <c r="J372" s="37"/>
      <c r="K372" s="37"/>
    </row>
    <row r="373" spans="8:11" x14ac:dyDescent="0.25">
      <c r="H373" s="37"/>
      <c r="I373" s="37"/>
      <c r="J373" s="37"/>
      <c r="K373" s="37"/>
    </row>
    <row r="374" spans="8:11" x14ac:dyDescent="0.25">
      <c r="H374" s="37"/>
      <c r="I374" s="37"/>
      <c r="J374" s="37"/>
      <c r="K374" s="37"/>
    </row>
    <row r="375" spans="8:11" x14ac:dyDescent="0.25">
      <c r="H375" s="37"/>
      <c r="I375" s="37"/>
      <c r="J375" s="37"/>
      <c r="K375" s="37"/>
    </row>
    <row r="376" spans="8:11" x14ac:dyDescent="0.25">
      <c r="H376" s="37"/>
      <c r="I376" s="37"/>
      <c r="J376" s="37"/>
      <c r="K376" s="37"/>
    </row>
    <row r="377" spans="8:11" x14ac:dyDescent="0.25">
      <c r="H377" s="37"/>
      <c r="I377" s="37"/>
      <c r="J377" s="37"/>
      <c r="K377" s="37"/>
    </row>
    <row r="378" spans="8:11" x14ac:dyDescent="0.25">
      <c r="H378" s="37"/>
      <c r="I378" s="37"/>
      <c r="J378" s="37"/>
      <c r="K378" s="37"/>
    </row>
    <row r="379" spans="8:11" x14ac:dyDescent="0.25">
      <c r="H379" s="37"/>
      <c r="I379" s="37"/>
      <c r="J379" s="37"/>
      <c r="K379" s="37"/>
    </row>
    <row r="380" spans="8:11" x14ac:dyDescent="0.25">
      <c r="H380" s="37"/>
      <c r="I380" s="37"/>
      <c r="J380" s="37"/>
      <c r="K380" s="37"/>
    </row>
    <row r="381" spans="8:11" x14ac:dyDescent="0.25">
      <c r="H381" s="37"/>
      <c r="I381" s="37"/>
      <c r="J381" s="37"/>
      <c r="K381" s="37"/>
    </row>
    <row r="382" spans="8:11" x14ac:dyDescent="0.25">
      <c r="H382" s="37"/>
      <c r="I382" s="37"/>
      <c r="J382" s="37"/>
      <c r="K382" s="37"/>
    </row>
    <row r="383" spans="8:11" x14ac:dyDescent="0.25">
      <c r="H383" s="37"/>
      <c r="I383" s="37"/>
      <c r="J383" s="37"/>
      <c r="K383" s="37"/>
    </row>
    <row r="384" spans="8:11" x14ac:dyDescent="0.25">
      <c r="H384" s="37"/>
      <c r="I384" s="37"/>
      <c r="J384" s="37"/>
      <c r="K384" s="37"/>
    </row>
    <row r="385" spans="8:11" x14ac:dyDescent="0.25">
      <c r="H385" s="37"/>
      <c r="I385" s="37"/>
      <c r="J385" s="37"/>
      <c r="K385" s="37"/>
    </row>
    <row r="386" spans="8:11" x14ac:dyDescent="0.25">
      <c r="H386" s="37"/>
      <c r="I386" s="37"/>
      <c r="J386" s="37"/>
      <c r="K386" s="37"/>
    </row>
    <row r="387" spans="8:11" x14ac:dyDescent="0.25">
      <c r="H387" s="37"/>
      <c r="I387" s="37"/>
      <c r="J387" s="37"/>
      <c r="K387" s="37"/>
    </row>
    <row r="388" spans="8:11" x14ac:dyDescent="0.25">
      <c r="H388" s="37"/>
      <c r="I388" s="37"/>
      <c r="J388" s="37"/>
      <c r="K388" s="37"/>
    </row>
    <row r="389" spans="8:11" x14ac:dyDescent="0.25">
      <c r="H389" s="37"/>
      <c r="I389" s="37"/>
      <c r="J389" s="37"/>
      <c r="K389" s="37"/>
    </row>
    <row r="390" spans="8:11" x14ac:dyDescent="0.25">
      <c r="H390" s="37"/>
      <c r="I390" s="37"/>
      <c r="J390" s="37"/>
      <c r="K390" s="37"/>
    </row>
    <row r="391" spans="8:11" x14ac:dyDescent="0.25">
      <c r="H391" s="37"/>
      <c r="I391" s="37"/>
      <c r="J391" s="37"/>
      <c r="K391" s="37"/>
    </row>
    <row r="392" spans="8:11" x14ac:dyDescent="0.25">
      <c r="H392" s="37"/>
      <c r="I392" s="37"/>
      <c r="J392" s="37"/>
      <c r="K392" s="37"/>
    </row>
    <row r="393" spans="8:11" x14ac:dyDescent="0.25">
      <c r="H393" s="37"/>
      <c r="I393" s="37"/>
      <c r="J393" s="37"/>
      <c r="K393" s="37"/>
    </row>
    <row r="394" spans="8:11" x14ac:dyDescent="0.25">
      <c r="H394" s="37"/>
      <c r="I394" s="37"/>
      <c r="J394" s="37"/>
      <c r="K394" s="37"/>
    </row>
    <row r="395" spans="8:11" x14ac:dyDescent="0.25">
      <c r="H395" s="37"/>
      <c r="I395" s="37"/>
      <c r="J395" s="37"/>
      <c r="K395" s="37"/>
    </row>
    <row r="396" spans="8:11" x14ac:dyDescent="0.25">
      <c r="H396" s="37"/>
      <c r="I396" s="37"/>
      <c r="J396" s="37"/>
      <c r="K396" s="37"/>
    </row>
    <row r="397" spans="8:11" x14ac:dyDescent="0.25">
      <c r="H397" s="37"/>
      <c r="I397" s="37"/>
      <c r="J397" s="37"/>
      <c r="K397" s="37"/>
    </row>
    <row r="398" spans="8:11" x14ac:dyDescent="0.25">
      <c r="H398" s="37"/>
      <c r="I398" s="37"/>
      <c r="J398" s="37"/>
      <c r="K398" s="37"/>
    </row>
    <row r="399" spans="8:11" x14ac:dyDescent="0.25">
      <c r="H399" s="37"/>
      <c r="I399" s="37"/>
      <c r="J399" s="37"/>
      <c r="K399" s="37"/>
    </row>
    <row r="400" spans="8:11" x14ac:dyDescent="0.25">
      <c r="H400" s="37"/>
      <c r="I400" s="37"/>
      <c r="J400" s="37"/>
      <c r="K400" s="37"/>
    </row>
    <row r="401" spans="8:11" x14ac:dyDescent="0.25">
      <c r="H401" s="37"/>
      <c r="I401" s="37"/>
      <c r="J401" s="37"/>
      <c r="K401" s="37"/>
    </row>
    <row r="402" spans="8:11" x14ac:dyDescent="0.25">
      <c r="H402" s="37"/>
      <c r="I402" s="37"/>
      <c r="J402" s="37"/>
      <c r="K402" s="37"/>
    </row>
    <row r="403" spans="8:11" x14ac:dyDescent="0.25">
      <c r="H403" s="37"/>
      <c r="I403" s="37"/>
      <c r="J403" s="37"/>
      <c r="K403" s="37"/>
    </row>
    <row r="404" spans="8:11" x14ac:dyDescent="0.25">
      <c r="H404" s="37"/>
      <c r="I404" s="37"/>
      <c r="J404" s="37"/>
      <c r="K404" s="37"/>
    </row>
    <row r="405" spans="8:11" x14ac:dyDescent="0.25">
      <c r="H405" s="37"/>
      <c r="I405" s="37"/>
      <c r="J405" s="37"/>
      <c r="K405" s="37"/>
    </row>
    <row r="406" spans="8:11" x14ac:dyDescent="0.25">
      <c r="H406" s="37"/>
      <c r="I406" s="37"/>
      <c r="J406" s="37"/>
      <c r="K406" s="37"/>
    </row>
    <row r="407" spans="8:11" x14ac:dyDescent="0.25">
      <c r="H407" s="37"/>
      <c r="I407" s="37"/>
      <c r="J407" s="37"/>
      <c r="K407" s="37"/>
    </row>
    <row r="408" spans="8:11" x14ac:dyDescent="0.25">
      <c r="H408" s="37"/>
      <c r="I408" s="37"/>
      <c r="J408" s="37"/>
      <c r="K408" s="37"/>
    </row>
    <row r="409" spans="8:11" x14ac:dyDescent="0.25">
      <c r="H409" s="37"/>
      <c r="I409" s="37"/>
      <c r="J409" s="37"/>
      <c r="K409" s="37"/>
    </row>
    <row r="410" spans="8:11" x14ac:dyDescent="0.25">
      <c r="H410" s="37"/>
      <c r="I410" s="37"/>
      <c r="J410" s="37"/>
      <c r="K410" s="37"/>
    </row>
    <row r="411" spans="8:11" x14ac:dyDescent="0.25">
      <c r="H411" s="37"/>
      <c r="I411" s="37"/>
      <c r="J411" s="37"/>
      <c r="K411" s="37"/>
    </row>
    <row r="412" spans="8:11" x14ac:dyDescent="0.25">
      <c r="H412" s="37"/>
      <c r="I412" s="37"/>
      <c r="J412" s="37"/>
      <c r="K412" s="37"/>
    </row>
    <row r="413" spans="8:11" x14ac:dyDescent="0.25">
      <c r="H413" s="37"/>
      <c r="I413" s="37"/>
      <c r="J413" s="37"/>
      <c r="K413" s="37"/>
    </row>
    <row r="414" spans="8:11" x14ac:dyDescent="0.25">
      <c r="H414" s="37"/>
      <c r="I414" s="37"/>
      <c r="J414" s="37"/>
      <c r="K414" s="37"/>
    </row>
    <row r="415" spans="8:11" x14ac:dyDescent="0.25">
      <c r="H415" s="37"/>
      <c r="I415" s="37"/>
      <c r="J415" s="37"/>
      <c r="K415" s="37"/>
    </row>
    <row r="416" spans="8:11" x14ac:dyDescent="0.25">
      <c r="H416" s="37"/>
      <c r="I416" s="37"/>
      <c r="J416" s="37"/>
      <c r="K416" s="37"/>
    </row>
    <row r="417" spans="8:11" x14ac:dyDescent="0.25">
      <c r="H417" s="37"/>
      <c r="I417" s="37"/>
      <c r="J417" s="37"/>
      <c r="K417" s="37"/>
    </row>
    <row r="418" spans="8:11" x14ac:dyDescent="0.25">
      <c r="H418" s="37"/>
      <c r="I418" s="37"/>
      <c r="J418" s="37"/>
      <c r="K418" s="37"/>
    </row>
    <row r="419" spans="8:11" x14ac:dyDescent="0.25">
      <c r="H419" s="37"/>
      <c r="I419" s="37"/>
      <c r="J419" s="37"/>
      <c r="K419" s="37"/>
    </row>
    <row r="420" spans="8:11" x14ac:dyDescent="0.25">
      <c r="H420" s="37"/>
      <c r="I420" s="37"/>
      <c r="J420" s="37"/>
      <c r="K420" s="37"/>
    </row>
    <row r="421" spans="8:11" x14ac:dyDescent="0.25">
      <c r="H421" s="37"/>
      <c r="I421" s="37"/>
      <c r="J421" s="37"/>
      <c r="K421" s="37"/>
    </row>
    <row r="422" spans="8:11" x14ac:dyDescent="0.25">
      <c r="H422" s="37"/>
      <c r="I422" s="37"/>
      <c r="J422" s="37"/>
      <c r="K422" s="37"/>
    </row>
    <row r="423" spans="8:11" x14ac:dyDescent="0.25">
      <c r="H423" s="37"/>
      <c r="I423" s="37"/>
      <c r="J423" s="37"/>
      <c r="K423" s="37"/>
    </row>
    <row r="424" spans="8:11" x14ac:dyDescent="0.25">
      <c r="H424" s="37"/>
      <c r="I424" s="37"/>
      <c r="J424" s="37"/>
      <c r="K424" s="37"/>
    </row>
    <row r="425" spans="8:11" x14ac:dyDescent="0.25">
      <c r="H425" s="37"/>
      <c r="I425" s="37"/>
      <c r="J425" s="37"/>
      <c r="K425" s="37"/>
    </row>
    <row r="426" spans="8:11" x14ac:dyDescent="0.25">
      <c r="H426" s="37"/>
      <c r="I426" s="37"/>
      <c r="J426" s="37"/>
      <c r="K426" s="37"/>
    </row>
    <row r="427" spans="8:11" x14ac:dyDescent="0.25">
      <c r="H427" s="37"/>
      <c r="I427" s="37"/>
      <c r="J427" s="37"/>
      <c r="K427" s="37"/>
    </row>
    <row r="428" spans="8:11" x14ac:dyDescent="0.25">
      <c r="H428" s="37"/>
      <c r="I428" s="37"/>
      <c r="J428" s="37"/>
      <c r="K428" s="37"/>
    </row>
    <row r="429" spans="8:11" x14ac:dyDescent="0.25">
      <c r="H429" s="37"/>
      <c r="I429" s="37"/>
      <c r="J429" s="37"/>
      <c r="K429" s="37"/>
    </row>
    <row r="430" spans="8:11" x14ac:dyDescent="0.25">
      <c r="H430" s="37"/>
      <c r="I430" s="37"/>
      <c r="J430" s="37"/>
      <c r="K430" s="37"/>
    </row>
    <row r="431" spans="8:11" x14ac:dyDescent="0.25">
      <c r="H431" s="37"/>
      <c r="I431" s="37"/>
      <c r="J431" s="37"/>
      <c r="K431" s="37"/>
    </row>
    <row r="432" spans="8:11" x14ac:dyDescent="0.25">
      <c r="H432" s="37"/>
      <c r="I432" s="37"/>
      <c r="J432" s="37"/>
      <c r="K432" s="37"/>
    </row>
    <row r="433" spans="8:11" x14ac:dyDescent="0.25">
      <c r="H433" s="37"/>
      <c r="I433" s="37"/>
      <c r="J433" s="37"/>
      <c r="K433" s="37"/>
    </row>
    <row r="434" spans="8:11" x14ac:dyDescent="0.25">
      <c r="H434" s="37"/>
      <c r="I434" s="37"/>
      <c r="J434" s="37"/>
      <c r="K434" s="37"/>
    </row>
    <row r="435" spans="8:11" x14ac:dyDescent="0.25">
      <c r="H435" s="37"/>
      <c r="I435" s="37"/>
      <c r="J435" s="37"/>
      <c r="K435" s="37"/>
    </row>
    <row r="436" spans="8:11" x14ac:dyDescent="0.25">
      <c r="H436" s="37"/>
      <c r="I436" s="37"/>
      <c r="J436" s="37"/>
      <c r="K436" s="37"/>
    </row>
    <row r="437" spans="8:11" x14ac:dyDescent="0.25">
      <c r="H437" s="37"/>
      <c r="I437" s="37"/>
      <c r="J437" s="37"/>
      <c r="K437" s="37"/>
    </row>
    <row r="438" spans="8:11" x14ac:dyDescent="0.25">
      <c r="H438" s="37"/>
      <c r="I438" s="37"/>
      <c r="J438" s="37"/>
      <c r="K438" s="37"/>
    </row>
    <row r="439" spans="8:11" x14ac:dyDescent="0.25">
      <c r="H439" s="37"/>
      <c r="I439" s="37"/>
      <c r="J439" s="37"/>
      <c r="K439" s="37"/>
    </row>
    <row r="440" spans="8:11" x14ac:dyDescent="0.25">
      <c r="H440" s="37"/>
      <c r="I440" s="37"/>
      <c r="J440" s="37"/>
      <c r="K440" s="37"/>
    </row>
    <row r="441" spans="8:11" x14ac:dyDescent="0.25">
      <c r="H441" s="37"/>
      <c r="I441" s="37"/>
      <c r="J441" s="37"/>
      <c r="K441" s="37"/>
    </row>
    <row r="442" spans="8:11" x14ac:dyDescent="0.25">
      <c r="H442" s="37"/>
      <c r="I442" s="37"/>
      <c r="J442" s="37"/>
      <c r="K442" s="37"/>
    </row>
    <row r="443" spans="8:11" x14ac:dyDescent="0.25">
      <c r="H443" s="37"/>
      <c r="I443" s="37"/>
      <c r="J443" s="37"/>
      <c r="K443" s="37"/>
    </row>
    <row r="444" spans="8:11" x14ac:dyDescent="0.25">
      <c r="H444" s="37"/>
      <c r="I444" s="37"/>
      <c r="J444" s="37"/>
      <c r="K444" s="37"/>
    </row>
    <row r="445" spans="8:11" x14ac:dyDescent="0.25">
      <c r="H445" s="37"/>
      <c r="I445" s="37"/>
      <c r="J445" s="37"/>
      <c r="K445" s="37"/>
    </row>
    <row r="446" spans="8:11" x14ac:dyDescent="0.25">
      <c r="H446" s="37"/>
      <c r="I446" s="37"/>
      <c r="J446" s="37"/>
      <c r="K446" s="37"/>
    </row>
    <row r="447" spans="8:11" x14ac:dyDescent="0.25">
      <c r="H447" s="37"/>
      <c r="I447" s="37"/>
      <c r="J447" s="37"/>
      <c r="K447" s="37"/>
    </row>
    <row r="448" spans="8:11" x14ac:dyDescent="0.25">
      <c r="H448" s="37"/>
      <c r="I448" s="37"/>
      <c r="J448" s="37"/>
      <c r="K448" s="37"/>
    </row>
    <row r="449" spans="8:11" x14ac:dyDescent="0.25">
      <c r="H449" s="37"/>
      <c r="I449" s="37"/>
      <c r="J449" s="37"/>
      <c r="K449" s="37"/>
    </row>
    <row r="450" spans="8:11" x14ac:dyDescent="0.25">
      <c r="H450" s="37"/>
      <c r="I450" s="37"/>
      <c r="J450" s="37"/>
      <c r="K450" s="37"/>
    </row>
    <row r="451" spans="8:11" x14ac:dyDescent="0.25">
      <c r="H451" s="37"/>
      <c r="I451" s="37"/>
      <c r="J451" s="37"/>
      <c r="K451" s="37"/>
    </row>
    <row r="452" spans="8:11" x14ac:dyDescent="0.25">
      <c r="H452" s="37"/>
      <c r="I452" s="37"/>
      <c r="J452" s="37"/>
      <c r="K452" s="37"/>
    </row>
    <row r="453" spans="8:11" x14ac:dyDescent="0.25">
      <c r="H453" s="37"/>
      <c r="I453" s="37"/>
      <c r="J453" s="37"/>
      <c r="K453" s="37"/>
    </row>
    <row r="454" spans="8:11" x14ac:dyDescent="0.25">
      <c r="H454" s="37"/>
      <c r="I454" s="37"/>
      <c r="J454" s="37"/>
      <c r="K454" s="37"/>
    </row>
    <row r="455" spans="8:11" x14ac:dyDescent="0.25">
      <c r="H455" s="37"/>
      <c r="I455" s="37"/>
      <c r="J455" s="37"/>
      <c r="K455" s="37"/>
    </row>
    <row r="456" spans="8:11" x14ac:dyDescent="0.25">
      <c r="H456" s="37"/>
      <c r="I456" s="37"/>
      <c r="J456" s="37"/>
      <c r="K456" s="37"/>
    </row>
    <row r="457" spans="8:11" x14ac:dyDescent="0.25">
      <c r="H457" s="37"/>
      <c r="I457" s="37"/>
      <c r="J457" s="37"/>
      <c r="K457" s="37"/>
    </row>
    <row r="458" spans="8:11" x14ac:dyDescent="0.25">
      <c r="H458" s="37"/>
      <c r="I458" s="37"/>
      <c r="J458" s="37"/>
      <c r="K458" s="37"/>
    </row>
    <row r="459" spans="8:11" x14ac:dyDescent="0.25">
      <c r="H459" s="37"/>
      <c r="I459" s="37"/>
      <c r="J459" s="37"/>
      <c r="K459" s="37"/>
    </row>
    <row r="460" spans="8:11" x14ac:dyDescent="0.25">
      <c r="H460" s="37"/>
      <c r="I460" s="37"/>
      <c r="J460" s="37"/>
      <c r="K460" s="37"/>
    </row>
    <row r="461" spans="8:11" x14ac:dyDescent="0.25">
      <c r="H461" s="37"/>
      <c r="I461" s="37"/>
      <c r="J461" s="37"/>
      <c r="K461" s="37"/>
    </row>
    <row r="462" spans="8:11" x14ac:dyDescent="0.25">
      <c r="H462" s="37"/>
      <c r="I462" s="37"/>
      <c r="J462" s="37"/>
      <c r="K462" s="37"/>
    </row>
    <row r="463" spans="8:11" x14ac:dyDescent="0.25">
      <c r="H463" s="37"/>
      <c r="I463" s="37"/>
      <c r="J463" s="37"/>
      <c r="K463" s="37"/>
    </row>
    <row r="464" spans="8:11" x14ac:dyDescent="0.25">
      <c r="H464" s="37"/>
      <c r="I464" s="37"/>
      <c r="J464" s="37"/>
      <c r="K464" s="37"/>
    </row>
    <row r="465" spans="8:11" x14ac:dyDescent="0.25">
      <c r="H465" s="37"/>
      <c r="I465" s="37"/>
      <c r="J465" s="37"/>
      <c r="K465" s="37"/>
    </row>
    <row r="466" spans="8:11" x14ac:dyDescent="0.25">
      <c r="H466" s="37"/>
      <c r="I466" s="37"/>
      <c r="J466" s="37"/>
      <c r="K466" s="37"/>
    </row>
    <row r="467" spans="8:11" x14ac:dyDescent="0.25">
      <c r="H467" s="37"/>
      <c r="I467" s="37"/>
      <c r="J467" s="37"/>
      <c r="K467" s="37"/>
    </row>
    <row r="468" spans="8:11" x14ac:dyDescent="0.25">
      <c r="H468" s="37"/>
      <c r="I468" s="37"/>
      <c r="J468" s="37"/>
      <c r="K468" s="37"/>
    </row>
    <row r="469" spans="8:11" x14ac:dyDescent="0.25">
      <c r="H469" s="37"/>
      <c r="I469" s="37"/>
      <c r="J469" s="37"/>
      <c r="K469" s="37"/>
    </row>
    <row r="470" spans="8:11" x14ac:dyDescent="0.25">
      <c r="H470" s="37"/>
      <c r="I470" s="37"/>
      <c r="J470" s="37"/>
      <c r="K470" s="37"/>
    </row>
    <row r="471" spans="8:11" x14ac:dyDescent="0.25">
      <c r="H471" s="37"/>
      <c r="I471" s="37"/>
      <c r="J471" s="37"/>
      <c r="K471" s="37"/>
    </row>
    <row r="472" spans="8:11" x14ac:dyDescent="0.25">
      <c r="H472" s="37"/>
      <c r="I472" s="37"/>
      <c r="J472" s="37"/>
      <c r="K472" s="37"/>
    </row>
    <row r="473" spans="8:11" x14ac:dyDescent="0.25">
      <c r="H473" s="37"/>
      <c r="I473" s="37"/>
      <c r="J473" s="37"/>
      <c r="K473" s="37"/>
    </row>
    <row r="474" spans="8:11" x14ac:dyDescent="0.25">
      <c r="H474" s="37"/>
      <c r="I474" s="37"/>
      <c r="J474" s="37"/>
      <c r="K474" s="37"/>
    </row>
    <row r="475" spans="8:11" x14ac:dyDescent="0.25">
      <c r="H475" s="37"/>
      <c r="I475" s="37"/>
      <c r="J475" s="37"/>
      <c r="K475" s="37"/>
    </row>
    <row r="476" spans="8:11" x14ac:dyDescent="0.25">
      <c r="H476" s="37"/>
      <c r="I476" s="37"/>
      <c r="J476" s="37"/>
      <c r="K476" s="37"/>
    </row>
    <row r="477" spans="8:11" x14ac:dyDescent="0.25">
      <c r="H477" s="37"/>
      <c r="I477" s="37"/>
      <c r="J477" s="37"/>
      <c r="K477" s="37"/>
    </row>
    <row r="478" spans="8:11" x14ac:dyDescent="0.25">
      <c r="H478" s="37"/>
      <c r="I478" s="37"/>
      <c r="J478" s="37"/>
      <c r="K478" s="37"/>
    </row>
    <row r="479" spans="8:11" x14ac:dyDescent="0.25">
      <c r="H479" s="37"/>
      <c r="I479" s="37"/>
      <c r="J479" s="37"/>
      <c r="K479" s="37"/>
    </row>
    <row r="480" spans="8:11" x14ac:dyDescent="0.25">
      <c r="H480" s="37"/>
      <c r="I480" s="37"/>
      <c r="J480" s="37"/>
      <c r="K480" s="37"/>
    </row>
    <row r="481" spans="8:11" x14ac:dyDescent="0.25">
      <c r="H481" s="37"/>
      <c r="I481" s="37"/>
      <c r="J481" s="37"/>
      <c r="K481" s="37"/>
    </row>
    <row r="482" spans="8:11" x14ac:dyDescent="0.25">
      <c r="H482" s="37"/>
      <c r="I482" s="37"/>
      <c r="J482" s="37"/>
      <c r="K482" s="37"/>
    </row>
    <row r="483" spans="8:11" x14ac:dyDescent="0.25">
      <c r="H483" s="37"/>
      <c r="I483" s="37"/>
      <c r="J483" s="37"/>
      <c r="K483" s="37"/>
    </row>
    <row r="484" spans="8:11" x14ac:dyDescent="0.25">
      <c r="H484" s="37"/>
      <c r="I484" s="37"/>
      <c r="J484" s="37"/>
      <c r="K484" s="37"/>
    </row>
    <row r="485" spans="8:11" x14ac:dyDescent="0.25">
      <c r="H485" s="37"/>
      <c r="I485" s="37"/>
      <c r="J485" s="37"/>
      <c r="K485" s="37"/>
    </row>
    <row r="486" spans="8:11" x14ac:dyDescent="0.25">
      <c r="H486" s="37"/>
      <c r="I486" s="37"/>
      <c r="J486" s="37"/>
      <c r="K486" s="37"/>
    </row>
    <row r="487" spans="8:11" x14ac:dyDescent="0.25">
      <c r="H487" s="37"/>
      <c r="I487" s="37"/>
      <c r="J487" s="37"/>
      <c r="K487" s="37"/>
    </row>
    <row r="488" spans="8:11" x14ac:dyDescent="0.25">
      <c r="H488" s="37"/>
      <c r="I488" s="37"/>
      <c r="J488" s="37"/>
      <c r="K488" s="37"/>
    </row>
    <row r="489" spans="8:11" x14ac:dyDescent="0.25">
      <c r="H489" s="37"/>
      <c r="I489" s="37"/>
      <c r="J489" s="37"/>
      <c r="K489" s="37"/>
    </row>
    <row r="490" spans="8:11" x14ac:dyDescent="0.25">
      <c r="H490" s="37"/>
      <c r="I490" s="37"/>
      <c r="J490" s="37"/>
      <c r="K490" s="37"/>
    </row>
    <row r="491" spans="8:11" x14ac:dyDescent="0.25">
      <c r="H491" s="37"/>
      <c r="I491" s="37"/>
      <c r="J491" s="37"/>
      <c r="K491" s="37"/>
    </row>
    <row r="492" spans="8:11" x14ac:dyDescent="0.25">
      <c r="H492" s="37"/>
      <c r="I492" s="37"/>
      <c r="J492" s="37"/>
      <c r="K492" s="37"/>
    </row>
    <row r="493" spans="8:11" x14ac:dyDescent="0.25">
      <c r="H493" s="37"/>
      <c r="I493" s="37"/>
      <c r="J493" s="37"/>
      <c r="K493" s="37"/>
    </row>
    <row r="494" spans="8:11" x14ac:dyDescent="0.25">
      <c r="H494" s="37"/>
      <c r="I494" s="37"/>
      <c r="J494" s="37"/>
      <c r="K494" s="37"/>
    </row>
    <row r="495" spans="8:11" x14ac:dyDescent="0.25">
      <c r="H495" s="37"/>
      <c r="I495" s="37"/>
      <c r="J495" s="37"/>
      <c r="K495" s="37"/>
    </row>
    <row r="496" spans="8:11" x14ac:dyDescent="0.25">
      <c r="H496" s="37"/>
      <c r="I496" s="37"/>
      <c r="J496" s="37"/>
      <c r="K496" s="37"/>
    </row>
    <row r="497" spans="8:11" x14ac:dyDescent="0.25">
      <c r="H497" s="37"/>
      <c r="I497" s="37"/>
      <c r="J497" s="37"/>
      <c r="K497" s="37"/>
    </row>
    <row r="498" spans="8:11" x14ac:dyDescent="0.25">
      <c r="H498" s="37"/>
      <c r="I498" s="37"/>
      <c r="J498" s="37"/>
      <c r="K498" s="37"/>
    </row>
    <row r="499" spans="8:11" x14ac:dyDescent="0.25">
      <c r="H499" s="37"/>
      <c r="I499" s="37"/>
      <c r="J499" s="37"/>
      <c r="K499" s="37"/>
    </row>
    <row r="500" spans="8:11" x14ac:dyDescent="0.25">
      <c r="H500" s="37"/>
      <c r="I500" s="37"/>
      <c r="J500" s="37"/>
      <c r="K500" s="37"/>
    </row>
    <row r="501" spans="8:11" x14ac:dyDescent="0.25">
      <c r="H501" s="37"/>
      <c r="I501" s="37"/>
      <c r="J501" s="37"/>
      <c r="K501" s="37"/>
    </row>
    <row r="502" spans="8:11" x14ac:dyDescent="0.25">
      <c r="H502" s="37"/>
      <c r="I502" s="37"/>
      <c r="J502" s="37"/>
      <c r="K502" s="37"/>
    </row>
    <row r="503" spans="8:11" x14ac:dyDescent="0.25">
      <c r="H503" s="37"/>
      <c r="I503" s="37"/>
      <c r="J503" s="37"/>
      <c r="K503" s="37"/>
    </row>
    <row r="504" spans="8:11" x14ac:dyDescent="0.25">
      <c r="H504" s="37"/>
      <c r="I504" s="37"/>
      <c r="J504" s="37"/>
      <c r="K504" s="37"/>
    </row>
    <row r="505" spans="8:11" x14ac:dyDescent="0.25">
      <c r="H505" s="37"/>
      <c r="I505" s="37"/>
      <c r="J505" s="37"/>
      <c r="K505" s="37"/>
    </row>
    <row r="506" spans="8:11" x14ac:dyDescent="0.25">
      <c r="H506" s="37"/>
      <c r="I506" s="37"/>
      <c r="J506" s="37"/>
      <c r="K506" s="37"/>
    </row>
    <row r="507" spans="8:11" x14ac:dyDescent="0.25">
      <c r="H507" s="37"/>
      <c r="I507" s="37"/>
      <c r="J507" s="37"/>
      <c r="K507" s="37"/>
    </row>
    <row r="508" spans="8:11" x14ac:dyDescent="0.25">
      <c r="H508" s="37"/>
      <c r="I508" s="37"/>
      <c r="J508" s="37"/>
      <c r="K508" s="37"/>
    </row>
    <row r="509" spans="8:11" x14ac:dyDescent="0.25">
      <c r="H509" s="37"/>
      <c r="I509" s="37"/>
      <c r="J509" s="37"/>
      <c r="K509" s="37"/>
    </row>
    <row r="510" spans="8:11" x14ac:dyDescent="0.25">
      <c r="H510" s="37"/>
      <c r="I510" s="37"/>
      <c r="J510" s="37"/>
      <c r="K510" s="37"/>
    </row>
    <row r="511" spans="8:11" x14ac:dyDescent="0.25">
      <c r="H511" s="37"/>
      <c r="I511" s="37"/>
      <c r="J511" s="37"/>
      <c r="K511" s="37"/>
    </row>
    <row r="512" spans="8:11" x14ac:dyDescent="0.25">
      <c r="H512" s="37"/>
      <c r="I512" s="37"/>
      <c r="J512" s="37"/>
      <c r="K512" s="37"/>
    </row>
    <row r="513" spans="8:11" x14ac:dyDescent="0.25">
      <c r="H513" s="37"/>
      <c r="I513" s="37"/>
      <c r="J513" s="37"/>
      <c r="K513" s="37"/>
    </row>
    <row r="514" spans="8:11" x14ac:dyDescent="0.25">
      <c r="H514" s="37"/>
      <c r="I514" s="37"/>
      <c r="J514" s="37"/>
      <c r="K514" s="37"/>
    </row>
    <row r="515" spans="8:11" x14ac:dyDescent="0.25">
      <c r="H515" s="37"/>
      <c r="I515" s="37"/>
      <c r="J515" s="37"/>
      <c r="K515" s="37"/>
    </row>
    <row r="516" spans="8:11" x14ac:dyDescent="0.25">
      <c r="H516" s="37"/>
      <c r="I516" s="37"/>
      <c r="J516" s="37"/>
      <c r="K516" s="37"/>
    </row>
    <row r="517" spans="8:11" x14ac:dyDescent="0.25">
      <c r="H517" s="37"/>
      <c r="I517" s="37"/>
      <c r="J517" s="37"/>
      <c r="K517" s="37"/>
    </row>
    <row r="518" spans="8:11" x14ac:dyDescent="0.25">
      <c r="H518" s="37"/>
      <c r="I518" s="37"/>
      <c r="J518" s="37"/>
      <c r="K518" s="37"/>
    </row>
    <row r="519" spans="8:11" x14ac:dyDescent="0.25">
      <c r="H519" s="37"/>
      <c r="I519" s="37"/>
      <c r="J519" s="37"/>
      <c r="K519" s="37"/>
    </row>
    <row r="520" spans="8:11" x14ac:dyDescent="0.25">
      <c r="H520" s="37"/>
      <c r="I520" s="37"/>
      <c r="J520" s="37"/>
      <c r="K520" s="37"/>
    </row>
    <row r="521" spans="8:11" x14ac:dyDescent="0.25">
      <c r="H521" s="37"/>
      <c r="I521" s="37"/>
      <c r="J521" s="37"/>
      <c r="K521" s="37"/>
    </row>
    <row r="522" spans="8:11" x14ac:dyDescent="0.25">
      <c r="H522" s="37"/>
      <c r="I522" s="37"/>
      <c r="J522" s="37"/>
      <c r="K522" s="37"/>
    </row>
    <row r="523" spans="8:11" x14ac:dyDescent="0.25">
      <c r="H523" s="37"/>
      <c r="I523" s="37"/>
      <c r="J523" s="37"/>
      <c r="K523" s="37"/>
    </row>
    <row r="524" spans="8:11" x14ac:dyDescent="0.25">
      <c r="H524" s="37"/>
      <c r="I524" s="37"/>
      <c r="J524" s="37"/>
      <c r="K524" s="37"/>
    </row>
    <row r="525" spans="8:11" x14ac:dyDescent="0.25">
      <c r="H525" s="37"/>
      <c r="I525" s="37"/>
      <c r="J525" s="37"/>
      <c r="K525" s="37"/>
    </row>
    <row r="526" spans="8:11" x14ac:dyDescent="0.25">
      <c r="H526" s="37"/>
      <c r="I526" s="37"/>
      <c r="J526" s="37"/>
      <c r="K526" s="37"/>
    </row>
    <row r="527" spans="8:11" x14ac:dyDescent="0.25">
      <c r="H527" s="37"/>
      <c r="I527" s="37"/>
      <c r="J527" s="37"/>
      <c r="K527" s="37"/>
    </row>
    <row r="528" spans="8:11" x14ac:dyDescent="0.25">
      <c r="H528" s="37"/>
      <c r="I528" s="37"/>
      <c r="J528" s="37"/>
      <c r="K528" s="37"/>
    </row>
    <row r="529" spans="8:11" x14ac:dyDescent="0.25">
      <c r="H529" s="37"/>
      <c r="I529" s="37"/>
      <c r="J529" s="37"/>
      <c r="K529" s="37"/>
    </row>
    <row r="530" spans="8:11" x14ac:dyDescent="0.25">
      <c r="H530" s="37"/>
      <c r="I530" s="37"/>
      <c r="J530" s="37"/>
      <c r="K530" s="37"/>
    </row>
    <row r="531" spans="8:11" x14ac:dyDescent="0.25">
      <c r="H531" s="37"/>
      <c r="I531" s="37"/>
      <c r="J531" s="37"/>
      <c r="K531" s="37"/>
    </row>
    <row r="532" spans="8:11" x14ac:dyDescent="0.25">
      <c r="H532" s="37"/>
      <c r="I532" s="37"/>
      <c r="J532" s="37"/>
      <c r="K532" s="37"/>
    </row>
    <row r="533" spans="8:11" x14ac:dyDescent="0.25">
      <c r="H533" s="37"/>
      <c r="I533" s="37"/>
      <c r="J533" s="37"/>
      <c r="K533" s="37"/>
    </row>
    <row r="534" spans="8:11" x14ac:dyDescent="0.25">
      <c r="H534" s="37"/>
      <c r="I534" s="37"/>
      <c r="J534" s="37"/>
      <c r="K534" s="37"/>
    </row>
    <row r="535" spans="8:11" x14ac:dyDescent="0.25">
      <c r="H535" s="37"/>
      <c r="I535" s="37"/>
      <c r="J535" s="37"/>
      <c r="K535" s="37"/>
    </row>
    <row r="536" spans="8:11" x14ac:dyDescent="0.25">
      <c r="H536" s="37"/>
      <c r="I536" s="37"/>
      <c r="J536" s="37"/>
      <c r="K536" s="37"/>
    </row>
    <row r="537" spans="8:11" x14ac:dyDescent="0.25">
      <c r="H537" s="37"/>
      <c r="I537" s="37"/>
      <c r="J537" s="37"/>
      <c r="K537" s="37"/>
    </row>
    <row r="538" spans="8:11" x14ac:dyDescent="0.25">
      <c r="H538" s="37"/>
      <c r="I538" s="37"/>
      <c r="J538" s="37"/>
      <c r="K538" s="37"/>
    </row>
    <row r="539" spans="8:11" x14ac:dyDescent="0.25">
      <c r="H539" s="37"/>
      <c r="I539" s="37"/>
      <c r="J539" s="37"/>
      <c r="K539" s="37"/>
    </row>
    <row r="540" spans="8:11" x14ac:dyDescent="0.25">
      <c r="H540" s="37"/>
      <c r="I540" s="37"/>
      <c r="J540" s="37"/>
      <c r="K540" s="37"/>
    </row>
    <row r="541" spans="8:11" x14ac:dyDescent="0.25">
      <c r="H541" s="37"/>
      <c r="I541" s="37"/>
      <c r="J541" s="37"/>
      <c r="K541" s="37"/>
    </row>
    <row r="542" spans="8:11" x14ac:dyDescent="0.25">
      <c r="H542" s="37"/>
      <c r="I542" s="37"/>
      <c r="J542" s="37"/>
      <c r="K542" s="37"/>
    </row>
    <row r="543" spans="8:11" x14ac:dyDescent="0.25">
      <c r="H543" s="37"/>
      <c r="I543" s="37"/>
      <c r="J543" s="37"/>
      <c r="K543" s="37"/>
    </row>
    <row r="544" spans="8:11" x14ac:dyDescent="0.25">
      <c r="H544" s="37"/>
      <c r="I544" s="37"/>
      <c r="J544" s="37"/>
      <c r="K544" s="37"/>
    </row>
    <row r="545" spans="8:11" x14ac:dyDescent="0.25">
      <c r="H545" s="37"/>
      <c r="I545" s="37"/>
      <c r="J545" s="37"/>
      <c r="K545" s="37"/>
    </row>
    <row r="546" spans="8:11" x14ac:dyDescent="0.25">
      <c r="H546" s="37"/>
      <c r="I546" s="37"/>
      <c r="J546" s="37"/>
      <c r="K546" s="37"/>
    </row>
    <row r="547" spans="8:11" x14ac:dyDescent="0.25">
      <c r="H547" s="37"/>
      <c r="I547" s="37"/>
      <c r="J547" s="37"/>
      <c r="K547" s="37"/>
    </row>
    <row r="548" spans="8:11" x14ac:dyDescent="0.25">
      <c r="H548" s="37"/>
      <c r="I548" s="37"/>
      <c r="J548" s="37"/>
      <c r="K548" s="37"/>
    </row>
    <row r="549" spans="8:11" x14ac:dyDescent="0.25">
      <c r="H549" s="37"/>
      <c r="I549" s="37"/>
      <c r="J549" s="37"/>
      <c r="K549" s="37"/>
    </row>
    <row r="550" spans="8:11" x14ac:dyDescent="0.25">
      <c r="H550" s="37"/>
      <c r="I550" s="37"/>
      <c r="J550" s="37"/>
      <c r="K550" s="37"/>
    </row>
    <row r="551" spans="8:11" x14ac:dyDescent="0.25">
      <c r="H551" s="37"/>
      <c r="I551" s="37"/>
      <c r="J551" s="37"/>
      <c r="K551" s="37"/>
    </row>
    <row r="552" spans="8:11" x14ac:dyDescent="0.25">
      <c r="H552" s="37"/>
      <c r="I552" s="37"/>
      <c r="J552" s="37"/>
      <c r="K552" s="37"/>
    </row>
    <row r="553" spans="8:11" x14ac:dyDescent="0.25">
      <c r="H553" s="37"/>
      <c r="I553" s="37"/>
      <c r="J553" s="37"/>
      <c r="K553" s="37"/>
    </row>
    <row r="554" spans="8:11" x14ac:dyDescent="0.25">
      <c r="H554" s="37"/>
      <c r="I554" s="37"/>
      <c r="J554" s="37"/>
      <c r="K554" s="37"/>
    </row>
    <row r="555" spans="8:11" x14ac:dyDescent="0.25">
      <c r="H555" s="37"/>
      <c r="I555" s="37"/>
      <c r="J555" s="37"/>
      <c r="K555" s="37"/>
    </row>
    <row r="556" spans="8:11" x14ac:dyDescent="0.25">
      <c r="H556" s="37"/>
      <c r="I556" s="37"/>
      <c r="J556" s="37"/>
      <c r="K556" s="37"/>
    </row>
    <row r="557" spans="8:11" x14ac:dyDescent="0.25">
      <c r="H557" s="37"/>
      <c r="I557" s="37"/>
      <c r="J557" s="37"/>
      <c r="K557" s="37"/>
    </row>
    <row r="558" spans="8:11" x14ac:dyDescent="0.25">
      <c r="H558" s="37"/>
      <c r="I558" s="37"/>
      <c r="J558" s="37"/>
      <c r="K558" s="37"/>
    </row>
    <row r="559" spans="8:11" x14ac:dyDescent="0.25">
      <c r="H559" s="37"/>
      <c r="I559" s="37"/>
      <c r="J559" s="37"/>
      <c r="K559" s="37"/>
    </row>
    <row r="560" spans="8:11" x14ac:dyDescent="0.25">
      <c r="H560" s="37"/>
      <c r="I560" s="37"/>
      <c r="J560" s="37"/>
      <c r="K560" s="37"/>
    </row>
    <row r="561" spans="8:11" x14ac:dyDescent="0.25">
      <c r="H561" s="37"/>
      <c r="I561" s="37"/>
      <c r="J561" s="37"/>
      <c r="K561" s="37"/>
    </row>
    <row r="562" spans="8:11" x14ac:dyDescent="0.25">
      <c r="H562" s="37"/>
      <c r="I562" s="37"/>
      <c r="J562" s="37"/>
      <c r="K562" s="37"/>
    </row>
    <row r="563" spans="8:11" x14ac:dyDescent="0.25">
      <c r="H563" s="37"/>
      <c r="I563" s="37"/>
      <c r="J563" s="37"/>
      <c r="K563" s="37"/>
    </row>
    <row r="564" spans="8:11" x14ac:dyDescent="0.25">
      <c r="H564" s="37"/>
      <c r="I564" s="37"/>
      <c r="J564" s="37"/>
      <c r="K564" s="37"/>
    </row>
    <row r="565" spans="8:11" x14ac:dyDescent="0.25">
      <c r="H565" s="37"/>
      <c r="I565" s="37"/>
      <c r="J565" s="37"/>
      <c r="K565" s="37"/>
    </row>
    <row r="566" spans="8:11" x14ac:dyDescent="0.25">
      <c r="H566" s="37"/>
      <c r="I566" s="37"/>
      <c r="J566" s="37"/>
      <c r="K566" s="37"/>
    </row>
    <row r="567" spans="8:11" x14ac:dyDescent="0.25">
      <c r="H567" s="37"/>
      <c r="I567" s="37"/>
      <c r="J567" s="37"/>
      <c r="K567" s="37"/>
    </row>
    <row r="568" spans="8:11" x14ac:dyDescent="0.25">
      <c r="H568" s="37"/>
      <c r="I568" s="37"/>
      <c r="J568" s="37"/>
      <c r="K568" s="37"/>
    </row>
    <row r="569" spans="8:11" x14ac:dyDescent="0.25">
      <c r="H569" s="37"/>
      <c r="I569" s="37"/>
      <c r="J569" s="37"/>
      <c r="K569" s="37"/>
    </row>
    <row r="570" spans="8:11" x14ac:dyDescent="0.25">
      <c r="H570" s="37"/>
      <c r="I570" s="37"/>
      <c r="J570" s="37"/>
      <c r="K570" s="37"/>
    </row>
    <row r="571" spans="8:11" x14ac:dyDescent="0.25">
      <c r="H571" s="37"/>
      <c r="I571" s="37"/>
      <c r="J571" s="37"/>
      <c r="K571" s="37"/>
    </row>
    <row r="572" spans="8:11" x14ac:dyDescent="0.25">
      <c r="H572" s="37"/>
      <c r="I572" s="37"/>
      <c r="J572" s="37"/>
      <c r="K572" s="37"/>
    </row>
    <row r="573" spans="8:11" x14ac:dyDescent="0.25">
      <c r="H573" s="37"/>
      <c r="I573" s="37"/>
      <c r="J573" s="37"/>
      <c r="K573" s="37"/>
    </row>
    <row r="574" spans="8:11" x14ac:dyDescent="0.25">
      <c r="H574" s="37"/>
      <c r="I574" s="37"/>
      <c r="J574" s="37"/>
      <c r="K574" s="37"/>
    </row>
    <row r="575" spans="8:11" x14ac:dyDescent="0.25">
      <c r="H575" s="37"/>
      <c r="I575" s="37"/>
      <c r="J575" s="37"/>
      <c r="K575" s="37"/>
    </row>
    <row r="576" spans="8:11" x14ac:dyDescent="0.25">
      <c r="H576" s="37"/>
      <c r="I576" s="37"/>
      <c r="J576" s="37"/>
      <c r="K576" s="37"/>
    </row>
    <row r="577" spans="8:11" x14ac:dyDescent="0.25">
      <c r="H577" s="37"/>
      <c r="I577" s="37"/>
      <c r="J577" s="37"/>
      <c r="K577" s="37"/>
    </row>
    <row r="578" spans="8:11" x14ac:dyDescent="0.25">
      <c r="H578" s="37"/>
      <c r="I578" s="37"/>
      <c r="J578" s="37"/>
      <c r="K578" s="37"/>
    </row>
    <row r="579" spans="8:11" x14ac:dyDescent="0.25">
      <c r="H579" s="37"/>
      <c r="I579" s="37"/>
      <c r="J579" s="37"/>
      <c r="K579" s="37"/>
    </row>
    <row r="580" spans="8:11" x14ac:dyDescent="0.25">
      <c r="H580" s="37"/>
      <c r="I580" s="37"/>
      <c r="J580" s="37"/>
      <c r="K580" s="37"/>
    </row>
    <row r="581" spans="8:11" x14ac:dyDescent="0.25">
      <c r="H581" s="37"/>
      <c r="I581" s="37"/>
      <c r="J581" s="37"/>
      <c r="K581" s="37"/>
    </row>
    <row r="582" spans="8:11" x14ac:dyDescent="0.25">
      <c r="H582" s="37"/>
      <c r="I582" s="37"/>
      <c r="J582" s="37"/>
      <c r="K582" s="37"/>
    </row>
    <row r="583" spans="8:11" x14ac:dyDescent="0.25">
      <c r="H583" s="37"/>
      <c r="I583" s="37"/>
      <c r="J583" s="37"/>
      <c r="K583" s="37"/>
    </row>
    <row r="584" spans="8:11" x14ac:dyDescent="0.25">
      <c r="H584" s="37"/>
      <c r="I584" s="37"/>
      <c r="J584" s="37"/>
      <c r="K584" s="37"/>
    </row>
    <row r="585" spans="8:11" x14ac:dyDescent="0.25">
      <c r="H585" s="37"/>
      <c r="I585" s="37"/>
      <c r="J585" s="37"/>
      <c r="K585" s="37"/>
    </row>
    <row r="586" spans="8:11" x14ac:dyDescent="0.25">
      <c r="H586" s="37"/>
      <c r="I586" s="37"/>
      <c r="J586" s="37"/>
      <c r="K586" s="37"/>
    </row>
    <row r="587" spans="8:11" x14ac:dyDescent="0.25">
      <c r="H587" s="37"/>
      <c r="I587" s="37"/>
      <c r="J587" s="37"/>
      <c r="K587" s="37"/>
    </row>
    <row r="588" spans="8:11" x14ac:dyDescent="0.25">
      <c r="H588" s="37"/>
      <c r="I588" s="37"/>
      <c r="J588" s="37"/>
      <c r="K588" s="37"/>
    </row>
    <row r="589" spans="8:11" x14ac:dyDescent="0.25">
      <c r="H589" s="37"/>
      <c r="I589" s="37"/>
      <c r="J589" s="37"/>
      <c r="K589" s="37"/>
    </row>
    <row r="590" spans="8:11" x14ac:dyDescent="0.25">
      <c r="H590" s="37"/>
      <c r="I590" s="37"/>
      <c r="J590" s="37"/>
      <c r="K590" s="37"/>
    </row>
    <row r="591" spans="8:11" x14ac:dyDescent="0.25">
      <c r="H591" s="37"/>
      <c r="I591" s="37"/>
      <c r="J591" s="37"/>
      <c r="K591" s="37"/>
    </row>
    <row r="592" spans="8:11" x14ac:dyDescent="0.25">
      <c r="H592" s="37"/>
      <c r="I592" s="37"/>
      <c r="J592" s="37"/>
      <c r="K592" s="37"/>
    </row>
    <row r="593" spans="8:11" x14ac:dyDescent="0.25">
      <c r="H593" s="37"/>
      <c r="I593" s="37"/>
      <c r="J593" s="37"/>
      <c r="K593" s="37"/>
    </row>
    <row r="594" spans="8:11" x14ac:dyDescent="0.25">
      <c r="H594" s="37"/>
      <c r="I594" s="37"/>
      <c r="J594" s="37"/>
      <c r="K594" s="37"/>
    </row>
    <row r="595" spans="8:11" x14ac:dyDescent="0.25">
      <c r="H595" s="37"/>
      <c r="I595" s="37"/>
      <c r="J595" s="37"/>
      <c r="K595" s="37"/>
    </row>
    <row r="596" spans="8:11" x14ac:dyDescent="0.25">
      <c r="H596" s="37"/>
      <c r="I596" s="37"/>
      <c r="J596" s="37"/>
      <c r="K596" s="37"/>
    </row>
    <row r="597" spans="8:11" x14ac:dyDescent="0.25">
      <c r="H597" s="37"/>
      <c r="I597" s="37"/>
      <c r="J597" s="37"/>
      <c r="K597" s="37"/>
    </row>
    <row r="598" spans="8:11" x14ac:dyDescent="0.25">
      <c r="H598" s="37"/>
      <c r="I598" s="37"/>
      <c r="J598" s="37"/>
      <c r="K598" s="37"/>
    </row>
    <row r="599" spans="8:11" x14ac:dyDescent="0.25">
      <c r="H599" s="37"/>
      <c r="I599" s="37"/>
      <c r="J599" s="37"/>
      <c r="K599" s="37"/>
    </row>
    <row r="600" spans="8:11" x14ac:dyDescent="0.25">
      <c r="H600" s="37"/>
      <c r="I600" s="37"/>
      <c r="J600" s="37"/>
      <c r="K600" s="37"/>
    </row>
    <row r="601" spans="8:11" x14ac:dyDescent="0.25">
      <c r="H601" s="37"/>
      <c r="I601" s="37"/>
      <c r="J601" s="37"/>
      <c r="K601" s="37"/>
    </row>
    <row r="602" spans="8:11" x14ac:dyDescent="0.25">
      <c r="H602" s="37"/>
      <c r="I602" s="37"/>
      <c r="J602" s="37"/>
      <c r="K602" s="37"/>
    </row>
    <row r="603" spans="8:11" x14ac:dyDescent="0.25">
      <c r="H603" s="37"/>
      <c r="I603" s="37"/>
      <c r="J603" s="37"/>
      <c r="K603" s="37"/>
    </row>
    <row r="604" spans="8:11" x14ac:dyDescent="0.25">
      <c r="H604" s="37"/>
      <c r="I604" s="37"/>
      <c r="J604" s="37"/>
      <c r="K604" s="37"/>
    </row>
    <row r="605" spans="8:11" x14ac:dyDescent="0.25">
      <c r="H605" s="37"/>
      <c r="I605" s="37"/>
      <c r="J605" s="37"/>
      <c r="K605" s="37"/>
    </row>
    <row r="606" spans="8:11" x14ac:dyDescent="0.25">
      <c r="H606" s="37"/>
      <c r="I606" s="37"/>
      <c r="J606" s="37"/>
      <c r="K606" s="37"/>
    </row>
    <row r="607" spans="8:11" x14ac:dyDescent="0.25">
      <c r="H607" s="37"/>
      <c r="I607" s="37"/>
      <c r="J607" s="37"/>
      <c r="K607" s="37"/>
    </row>
    <row r="608" spans="8:11" x14ac:dyDescent="0.25">
      <c r="H608" s="37"/>
      <c r="I608" s="37"/>
      <c r="J608" s="37"/>
      <c r="K608" s="37"/>
    </row>
    <row r="609" spans="8:11" x14ac:dyDescent="0.25">
      <c r="H609" s="37"/>
      <c r="I609" s="37"/>
      <c r="J609" s="37"/>
      <c r="K609" s="37"/>
    </row>
    <row r="610" spans="8:11" x14ac:dyDescent="0.25">
      <c r="H610" s="37"/>
      <c r="I610" s="37"/>
      <c r="J610" s="37"/>
      <c r="K610" s="37"/>
    </row>
    <row r="611" spans="8:11" x14ac:dyDescent="0.25">
      <c r="H611" s="37"/>
      <c r="I611" s="37"/>
      <c r="J611" s="37"/>
      <c r="K611" s="37"/>
    </row>
    <row r="612" spans="8:11" x14ac:dyDescent="0.25">
      <c r="H612" s="37"/>
      <c r="I612" s="37"/>
      <c r="J612" s="37"/>
      <c r="K612" s="37"/>
    </row>
    <row r="613" spans="8:11" x14ac:dyDescent="0.25">
      <c r="H613" s="37"/>
      <c r="I613" s="37"/>
      <c r="J613" s="37"/>
      <c r="K613" s="37"/>
    </row>
    <row r="614" spans="8:11" x14ac:dyDescent="0.25">
      <c r="H614" s="37"/>
      <c r="I614" s="37"/>
      <c r="J614" s="37"/>
      <c r="K614" s="37"/>
    </row>
    <row r="615" spans="8:11" x14ac:dyDescent="0.25">
      <c r="H615" s="37"/>
      <c r="I615" s="37"/>
      <c r="J615" s="37"/>
      <c r="K615" s="37"/>
    </row>
    <row r="616" spans="8:11" x14ac:dyDescent="0.25">
      <c r="H616" s="37"/>
      <c r="I616" s="37"/>
      <c r="J616" s="37"/>
      <c r="K616" s="37"/>
    </row>
    <row r="617" spans="8:11" x14ac:dyDescent="0.25">
      <c r="H617" s="37"/>
      <c r="I617" s="37"/>
      <c r="J617" s="37"/>
      <c r="K617" s="37"/>
    </row>
    <row r="618" spans="8:11" x14ac:dyDescent="0.25">
      <c r="H618" s="37"/>
      <c r="I618" s="37"/>
      <c r="J618" s="37"/>
      <c r="K618" s="37"/>
    </row>
    <row r="619" spans="8:11" x14ac:dyDescent="0.25">
      <c r="H619" s="37"/>
      <c r="I619" s="37"/>
      <c r="J619" s="37"/>
      <c r="K619" s="37"/>
    </row>
    <row r="620" spans="8:11" x14ac:dyDescent="0.25">
      <c r="H620" s="37"/>
      <c r="I620" s="37"/>
      <c r="J620" s="37"/>
      <c r="K620" s="37"/>
    </row>
    <row r="621" spans="8:11" x14ac:dyDescent="0.25">
      <c r="H621" s="37"/>
      <c r="I621" s="37"/>
      <c r="J621" s="37"/>
      <c r="K621" s="37"/>
    </row>
    <row r="622" spans="8:11" x14ac:dyDescent="0.25">
      <c r="H622" s="37"/>
      <c r="I622" s="37"/>
      <c r="J622" s="37"/>
      <c r="K622" s="37"/>
    </row>
    <row r="623" spans="8:11" x14ac:dyDescent="0.25">
      <c r="H623" s="37"/>
      <c r="I623" s="37"/>
      <c r="J623" s="37"/>
      <c r="K623" s="37"/>
    </row>
    <row r="624" spans="8:11" x14ac:dyDescent="0.25">
      <c r="H624" s="37"/>
      <c r="I624" s="37"/>
      <c r="J624" s="37"/>
      <c r="K624" s="37"/>
    </row>
    <row r="625" spans="8:11" x14ac:dyDescent="0.25">
      <c r="H625" s="37"/>
      <c r="I625" s="37"/>
      <c r="J625" s="37"/>
      <c r="K625" s="37"/>
    </row>
    <row r="626" spans="8:11" x14ac:dyDescent="0.25">
      <c r="H626" s="37"/>
      <c r="I626" s="37"/>
      <c r="J626" s="37"/>
      <c r="K626" s="37"/>
    </row>
    <row r="627" spans="8:11" x14ac:dyDescent="0.25">
      <c r="H627" s="37"/>
      <c r="I627" s="37"/>
      <c r="J627" s="37"/>
      <c r="K627" s="37"/>
    </row>
    <row r="628" spans="8:11" x14ac:dyDescent="0.25">
      <c r="H628" s="37"/>
      <c r="I628" s="37"/>
      <c r="J628" s="37"/>
      <c r="K628" s="37"/>
    </row>
    <row r="629" spans="8:11" x14ac:dyDescent="0.25">
      <c r="H629" s="37"/>
      <c r="I629" s="37"/>
      <c r="J629" s="37"/>
      <c r="K629" s="37"/>
    </row>
    <row r="630" spans="8:11" x14ac:dyDescent="0.25">
      <c r="H630" s="37"/>
      <c r="I630" s="37"/>
      <c r="J630" s="37"/>
      <c r="K630" s="37"/>
    </row>
    <row r="631" spans="8:11" x14ac:dyDescent="0.25">
      <c r="H631" s="37"/>
      <c r="I631" s="37"/>
      <c r="J631" s="37"/>
      <c r="K631" s="37"/>
    </row>
    <row r="632" spans="8:11" x14ac:dyDescent="0.25">
      <c r="H632" s="37"/>
      <c r="I632" s="37"/>
      <c r="J632" s="37"/>
      <c r="K632" s="37"/>
    </row>
    <row r="633" spans="8:11" x14ac:dyDescent="0.25">
      <c r="H633" s="37"/>
      <c r="I633" s="37"/>
      <c r="J633" s="37"/>
      <c r="K633" s="37"/>
    </row>
    <row r="634" spans="8:11" x14ac:dyDescent="0.25">
      <c r="H634" s="37"/>
      <c r="I634" s="37"/>
      <c r="J634" s="37"/>
      <c r="K634" s="37"/>
    </row>
    <row r="635" spans="8:11" x14ac:dyDescent="0.25">
      <c r="H635" s="37"/>
      <c r="I635" s="37"/>
      <c r="J635" s="37"/>
      <c r="K635" s="37"/>
    </row>
    <row r="636" spans="8:11" x14ac:dyDescent="0.25">
      <c r="H636" s="37"/>
      <c r="I636" s="37"/>
      <c r="J636" s="37"/>
      <c r="K636" s="37"/>
    </row>
    <row r="637" spans="8:11" x14ac:dyDescent="0.25">
      <c r="H637" s="37"/>
      <c r="I637" s="37"/>
      <c r="J637" s="37"/>
      <c r="K637" s="37"/>
    </row>
    <row r="638" spans="8:11" x14ac:dyDescent="0.25">
      <c r="H638" s="37"/>
      <c r="I638" s="37"/>
      <c r="J638" s="37"/>
      <c r="K638" s="37"/>
    </row>
    <row r="639" spans="8:11" x14ac:dyDescent="0.25">
      <c r="H639" s="37"/>
      <c r="I639" s="37"/>
      <c r="J639" s="37"/>
      <c r="K639" s="37"/>
    </row>
    <row r="640" spans="8:11" x14ac:dyDescent="0.25">
      <c r="H640" s="37"/>
      <c r="I640" s="37"/>
      <c r="J640" s="37"/>
      <c r="K640" s="37"/>
    </row>
    <row r="641" spans="8:11" x14ac:dyDescent="0.25">
      <c r="H641" s="37"/>
      <c r="I641" s="37"/>
      <c r="J641" s="37"/>
      <c r="K641" s="37"/>
    </row>
    <row r="642" spans="8:11" x14ac:dyDescent="0.25">
      <c r="H642" s="37"/>
      <c r="I642" s="37"/>
      <c r="J642" s="37"/>
      <c r="K642" s="37"/>
    </row>
    <row r="643" spans="8:11" x14ac:dyDescent="0.25">
      <c r="H643" s="37"/>
      <c r="I643" s="37"/>
      <c r="J643" s="37"/>
      <c r="K643" s="37"/>
    </row>
    <row r="644" spans="8:11" x14ac:dyDescent="0.25">
      <c r="H644" s="37"/>
      <c r="I644" s="37"/>
      <c r="J644" s="37"/>
      <c r="K644" s="37"/>
    </row>
    <row r="645" spans="8:11" x14ac:dyDescent="0.25">
      <c r="H645" s="37"/>
      <c r="I645" s="37"/>
      <c r="J645" s="37"/>
      <c r="K645" s="37"/>
    </row>
    <row r="646" spans="8:11" x14ac:dyDescent="0.25">
      <c r="H646" s="37"/>
      <c r="I646" s="37"/>
      <c r="J646" s="37"/>
      <c r="K646" s="37"/>
    </row>
    <row r="647" spans="8:11" x14ac:dyDescent="0.25">
      <c r="H647" s="37"/>
      <c r="I647" s="37"/>
      <c r="J647" s="37"/>
      <c r="K647" s="37"/>
    </row>
    <row r="648" spans="8:11" x14ac:dyDescent="0.25">
      <c r="H648" s="37"/>
      <c r="I648" s="37"/>
      <c r="J648" s="37"/>
      <c r="K648" s="37"/>
    </row>
    <row r="649" spans="8:11" x14ac:dyDescent="0.25">
      <c r="H649" s="37"/>
      <c r="I649" s="37"/>
      <c r="J649" s="37"/>
      <c r="K649" s="37"/>
    </row>
    <row r="650" spans="8:11" x14ac:dyDescent="0.25">
      <c r="H650" s="37"/>
      <c r="I650" s="37"/>
      <c r="J650" s="37"/>
      <c r="K650" s="37"/>
    </row>
    <row r="651" spans="8:11" x14ac:dyDescent="0.25">
      <c r="H651" s="37"/>
      <c r="I651" s="37"/>
      <c r="J651" s="37"/>
      <c r="K651" s="37"/>
    </row>
    <row r="652" spans="8:11" x14ac:dyDescent="0.25">
      <c r="H652" s="37"/>
      <c r="I652" s="37"/>
      <c r="J652" s="37"/>
      <c r="K652" s="37"/>
    </row>
    <row r="653" spans="8:11" x14ac:dyDescent="0.25">
      <c r="H653" s="37"/>
      <c r="I653" s="37"/>
      <c r="J653" s="37"/>
      <c r="K653" s="37"/>
    </row>
    <row r="654" spans="8:11" x14ac:dyDescent="0.25">
      <c r="H654" s="37"/>
      <c r="I654" s="37"/>
      <c r="J654" s="37"/>
      <c r="K654" s="37"/>
    </row>
    <row r="655" spans="8:11" x14ac:dyDescent="0.25">
      <c r="H655" s="37"/>
      <c r="I655" s="37"/>
      <c r="J655" s="37"/>
      <c r="K655" s="37"/>
    </row>
    <row r="656" spans="8:11" x14ac:dyDescent="0.25">
      <c r="H656" s="37"/>
      <c r="I656" s="37"/>
      <c r="J656" s="37"/>
      <c r="K656" s="37"/>
    </row>
    <row r="657" spans="8:11" x14ac:dyDescent="0.25">
      <c r="H657" s="37"/>
      <c r="I657" s="37"/>
      <c r="J657" s="37"/>
      <c r="K657" s="37"/>
    </row>
    <row r="658" spans="8:11" x14ac:dyDescent="0.25">
      <c r="H658" s="37"/>
      <c r="I658" s="37"/>
      <c r="J658" s="37"/>
      <c r="K658" s="37"/>
    </row>
    <row r="659" spans="8:11" x14ac:dyDescent="0.25">
      <c r="H659" s="37"/>
      <c r="I659" s="37"/>
      <c r="J659" s="37"/>
      <c r="K659" s="37"/>
    </row>
    <row r="660" spans="8:11" x14ac:dyDescent="0.25">
      <c r="H660" s="37"/>
      <c r="I660" s="37"/>
      <c r="J660" s="37"/>
      <c r="K660" s="37"/>
    </row>
    <row r="661" spans="8:11" x14ac:dyDescent="0.25">
      <c r="H661" s="37"/>
      <c r="I661" s="37"/>
      <c r="J661" s="37"/>
      <c r="K661" s="37"/>
    </row>
    <row r="662" spans="8:11" x14ac:dyDescent="0.25">
      <c r="H662" s="37"/>
      <c r="I662" s="37"/>
      <c r="J662" s="37"/>
      <c r="K662" s="37"/>
    </row>
    <row r="663" spans="8:11" x14ac:dyDescent="0.25">
      <c r="H663" s="37"/>
      <c r="I663" s="37"/>
      <c r="J663" s="37"/>
      <c r="K663" s="37"/>
    </row>
    <row r="664" spans="8:11" x14ac:dyDescent="0.25">
      <c r="H664" s="37"/>
      <c r="I664" s="37"/>
      <c r="J664" s="37"/>
      <c r="K664" s="37"/>
    </row>
    <row r="665" spans="8:11" x14ac:dyDescent="0.25">
      <c r="H665" s="37"/>
      <c r="I665" s="37"/>
      <c r="J665" s="37"/>
      <c r="K665" s="37"/>
    </row>
    <row r="666" spans="8:11" x14ac:dyDescent="0.25">
      <c r="H666" s="37"/>
      <c r="I666" s="37"/>
      <c r="J666" s="37"/>
      <c r="K666" s="37"/>
    </row>
    <row r="667" spans="8:11" x14ac:dyDescent="0.25">
      <c r="H667" s="37"/>
      <c r="I667" s="37"/>
      <c r="J667" s="37"/>
      <c r="K667" s="37"/>
    </row>
    <row r="668" spans="8:11" x14ac:dyDescent="0.25">
      <c r="H668" s="37"/>
      <c r="I668" s="37"/>
      <c r="J668" s="37"/>
      <c r="K668" s="37"/>
    </row>
    <row r="669" spans="8:11" x14ac:dyDescent="0.25">
      <c r="H669" s="37"/>
      <c r="I669" s="37"/>
      <c r="J669" s="37"/>
      <c r="K669" s="37"/>
    </row>
    <row r="670" spans="8:11" x14ac:dyDescent="0.25">
      <c r="H670" s="37"/>
      <c r="I670" s="37"/>
      <c r="J670" s="37"/>
      <c r="K670" s="37"/>
    </row>
    <row r="671" spans="8:11" x14ac:dyDescent="0.25">
      <c r="H671" s="37"/>
      <c r="I671" s="37"/>
      <c r="J671" s="37"/>
      <c r="K671" s="37"/>
    </row>
    <row r="672" spans="8:11" x14ac:dyDescent="0.25">
      <c r="H672" s="37"/>
      <c r="I672" s="37"/>
      <c r="J672" s="37"/>
      <c r="K672" s="37"/>
    </row>
    <row r="673" spans="8:11" x14ac:dyDescent="0.25">
      <c r="H673" s="37"/>
      <c r="I673" s="37"/>
      <c r="J673" s="37"/>
      <c r="K673" s="37"/>
    </row>
    <row r="674" spans="8:11" x14ac:dyDescent="0.25">
      <c r="H674" s="37"/>
      <c r="I674" s="37"/>
      <c r="J674" s="37"/>
      <c r="K674" s="37"/>
    </row>
    <row r="675" spans="8:11" x14ac:dyDescent="0.25">
      <c r="H675" s="37"/>
      <c r="I675" s="37"/>
      <c r="J675" s="37"/>
      <c r="K675" s="37"/>
    </row>
    <row r="676" spans="8:11" x14ac:dyDescent="0.25">
      <c r="H676" s="37"/>
      <c r="I676" s="37"/>
      <c r="J676" s="37"/>
      <c r="K676" s="37"/>
    </row>
    <row r="677" spans="8:11" x14ac:dyDescent="0.25">
      <c r="H677" s="37"/>
      <c r="I677" s="37"/>
      <c r="J677" s="37"/>
      <c r="K677" s="37"/>
    </row>
    <row r="678" spans="8:11" x14ac:dyDescent="0.25">
      <c r="H678" s="37"/>
      <c r="I678" s="37"/>
      <c r="J678" s="37"/>
      <c r="K678" s="37"/>
    </row>
    <row r="679" spans="8:11" x14ac:dyDescent="0.25">
      <c r="H679" s="37"/>
      <c r="I679" s="37"/>
      <c r="J679" s="37"/>
      <c r="K679" s="37"/>
    </row>
    <row r="680" spans="8:11" x14ac:dyDescent="0.25">
      <c r="H680" s="37"/>
      <c r="I680" s="37"/>
      <c r="J680" s="37"/>
      <c r="K680" s="37"/>
    </row>
    <row r="681" spans="8:11" x14ac:dyDescent="0.25">
      <c r="H681" s="37"/>
      <c r="I681" s="37"/>
      <c r="J681" s="37"/>
      <c r="K681" s="37"/>
    </row>
    <row r="682" spans="8:11" x14ac:dyDescent="0.25">
      <c r="H682" s="37"/>
      <c r="I682" s="37"/>
      <c r="J682" s="37"/>
      <c r="K682" s="37"/>
    </row>
    <row r="683" spans="8:11" x14ac:dyDescent="0.25">
      <c r="H683" s="37"/>
      <c r="I683" s="37"/>
      <c r="J683" s="37"/>
      <c r="K683" s="37"/>
    </row>
    <row r="684" spans="8:11" x14ac:dyDescent="0.25">
      <c r="H684" s="37"/>
      <c r="I684" s="37"/>
      <c r="J684" s="37"/>
      <c r="K684" s="37"/>
    </row>
    <row r="685" spans="8:11" x14ac:dyDescent="0.25">
      <c r="H685" s="37"/>
      <c r="I685" s="37"/>
      <c r="J685" s="37"/>
      <c r="K685" s="37"/>
    </row>
    <row r="686" spans="8:11" x14ac:dyDescent="0.25">
      <c r="H686" s="37"/>
      <c r="I686" s="37"/>
      <c r="J686" s="37"/>
      <c r="K686" s="37"/>
    </row>
    <row r="687" spans="8:11" x14ac:dyDescent="0.25">
      <c r="H687" s="37"/>
      <c r="I687" s="37"/>
      <c r="J687" s="37"/>
      <c r="K687" s="37"/>
    </row>
    <row r="688" spans="8:11" x14ac:dyDescent="0.25">
      <c r="H688" s="37"/>
      <c r="I688" s="37"/>
      <c r="J688" s="37"/>
      <c r="K688" s="37"/>
    </row>
    <row r="689" spans="8:11" x14ac:dyDescent="0.25">
      <c r="H689" s="37"/>
      <c r="I689" s="37"/>
      <c r="J689" s="37"/>
      <c r="K689" s="37"/>
    </row>
    <row r="690" spans="8:11" x14ac:dyDescent="0.25">
      <c r="H690" s="37"/>
      <c r="I690" s="37"/>
      <c r="J690" s="37"/>
      <c r="K690" s="37"/>
    </row>
    <row r="691" spans="8:11" x14ac:dyDescent="0.25">
      <c r="H691" s="37"/>
      <c r="I691" s="37"/>
      <c r="J691" s="37"/>
      <c r="K691" s="37"/>
    </row>
    <row r="692" spans="8:11" x14ac:dyDescent="0.25">
      <c r="H692" s="37"/>
      <c r="I692" s="37"/>
      <c r="J692" s="37"/>
      <c r="K692" s="37"/>
    </row>
    <row r="693" spans="8:11" x14ac:dyDescent="0.25">
      <c r="H693" s="37"/>
      <c r="I693" s="37"/>
      <c r="J693" s="37"/>
      <c r="K693" s="37"/>
    </row>
    <row r="694" spans="8:11" x14ac:dyDescent="0.25">
      <c r="H694" s="37"/>
      <c r="I694" s="37"/>
      <c r="J694" s="37"/>
      <c r="K694" s="37"/>
    </row>
    <row r="695" spans="8:11" x14ac:dyDescent="0.25">
      <c r="H695" s="37"/>
      <c r="I695" s="37"/>
      <c r="J695" s="37"/>
      <c r="K695" s="37"/>
    </row>
    <row r="696" spans="8:11" x14ac:dyDescent="0.25">
      <c r="H696" s="37"/>
      <c r="I696" s="37"/>
      <c r="J696" s="37"/>
      <c r="K696" s="37"/>
    </row>
    <row r="697" spans="8:11" x14ac:dyDescent="0.25">
      <c r="H697" s="37"/>
      <c r="I697" s="37"/>
      <c r="J697" s="37"/>
      <c r="K697" s="37"/>
    </row>
    <row r="698" spans="8:11" x14ac:dyDescent="0.25">
      <c r="H698" s="37"/>
      <c r="I698" s="37"/>
      <c r="J698" s="37"/>
      <c r="K698" s="37"/>
    </row>
    <row r="699" spans="8:11" x14ac:dyDescent="0.25">
      <c r="H699" s="37"/>
      <c r="I699" s="37"/>
      <c r="J699" s="37"/>
      <c r="K699" s="37"/>
    </row>
    <row r="700" spans="8:11" x14ac:dyDescent="0.25">
      <c r="H700" s="37"/>
      <c r="I700" s="37"/>
      <c r="J700" s="37"/>
      <c r="K700" s="37"/>
    </row>
    <row r="701" spans="8:11" x14ac:dyDescent="0.25">
      <c r="H701" s="37"/>
      <c r="I701" s="37"/>
      <c r="J701" s="37"/>
      <c r="K701" s="37"/>
    </row>
    <row r="702" spans="8:11" x14ac:dyDescent="0.25">
      <c r="H702" s="37"/>
      <c r="I702" s="37"/>
      <c r="J702" s="37"/>
      <c r="K702" s="37"/>
    </row>
    <row r="703" spans="8:11" x14ac:dyDescent="0.25">
      <c r="H703" s="37"/>
      <c r="I703" s="37"/>
      <c r="J703" s="37"/>
      <c r="K703" s="37"/>
    </row>
    <row r="704" spans="8:11" x14ac:dyDescent="0.25">
      <c r="H704" s="37"/>
      <c r="I704" s="37"/>
      <c r="J704" s="37"/>
      <c r="K704" s="37"/>
    </row>
    <row r="705" spans="8:11" x14ac:dyDescent="0.25">
      <c r="H705" s="37"/>
      <c r="I705" s="37"/>
      <c r="J705" s="37"/>
      <c r="K705" s="37"/>
    </row>
    <row r="706" spans="8:11" x14ac:dyDescent="0.25">
      <c r="H706" s="37"/>
      <c r="I706" s="37"/>
      <c r="J706" s="37"/>
      <c r="K706" s="37"/>
    </row>
    <row r="707" spans="8:11" x14ac:dyDescent="0.25">
      <c r="H707" s="37"/>
      <c r="I707" s="37"/>
      <c r="J707" s="37"/>
      <c r="K707" s="37"/>
    </row>
    <row r="708" spans="8:11" x14ac:dyDescent="0.25">
      <c r="H708" s="37"/>
      <c r="I708" s="37"/>
      <c r="J708" s="37"/>
      <c r="K708" s="37"/>
    </row>
    <row r="709" spans="8:11" x14ac:dyDescent="0.25">
      <c r="H709" s="37"/>
      <c r="I709" s="37"/>
      <c r="J709" s="37"/>
      <c r="K709" s="37"/>
    </row>
    <row r="710" spans="8:11" x14ac:dyDescent="0.25">
      <c r="H710" s="37"/>
      <c r="I710" s="37"/>
      <c r="J710" s="37"/>
      <c r="K710" s="37"/>
    </row>
  </sheetData>
  <mergeCells count="163">
    <mergeCell ref="A150:J150"/>
    <mergeCell ref="C141:F141"/>
    <mergeCell ref="C142:F142"/>
    <mergeCell ref="C143:F143"/>
    <mergeCell ref="C144:F144"/>
    <mergeCell ref="C145:F145"/>
    <mergeCell ref="C146:F146"/>
    <mergeCell ref="C147:F147"/>
    <mergeCell ref="C148:F148"/>
    <mergeCell ref="B149:E149"/>
    <mergeCell ref="C132:F132"/>
    <mergeCell ref="C133:F133"/>
    <mergeCell ref="C134:F134"/>
    <mergeCell ref="C135:F135"/>
    <mergeCell ref="C136:F136"/>
    <mergeCell ref="C137:F137"/>
    <mergeCell ref="C138:F138"/>
    <mergeCell ref="C139:F139"/>
    <mergeCell ref="C140:F140"/>
    <mergeCell ref="C123:F123"/>
    <mergeCell ref="C124:F124"/>
    <mergeCell ref="C125:F125"/>
    <mergeCell ref="C126:F126"/>
    <mergeCell ref="C127:F127"/>
    <mergeCell ref="C128:F128"/>
    <mergeCell ref="C129:F129"/>
    <mergeCell ref="C130:F130"/>
    <mergeCell ref="C131:F131"/>
    <mergeCell ref="C114:F114"/>
    <mergeCell ref="C115:F115"/>
    <mergeCell ref="C116:F116"/>
    <mergeCell ref="C117:F117"/>
    <mergeCell ref="C118:F118"/>
    <mergeCell ref="C119:F119"/>
    <mergeCell ref="C120:F120"/>
    <mergeCell ref="C121:F121"/>
    <mergeCell ref="C122:F122"/>
    <mergeCell ref="C105:F105"/>
    <mergeCell ref="C106:F106"/>
    <mergeCell ref="C107:F107"/>
    <mergeCell ref="C108:F108"/>
    <mergeCell ref="C109:F109"/>
    <mergeCell ref="C110:F110"/>
    <mergeCell ref="C111:F111"/>
    <mergeCell ref="C112:F112"/>
    <mergeCell ref="C113:F113"/>
    <mergeCell ref="C96:F96"/>
    <mergeCell ref="C97:F97"/>
    <mergeCell ref="C98:F98"/>
    <mergeCell ref="C99:F99"/>
    <mergeCell ref="C100:F100"/>
    <mergeCell ref="C101:F101"/>
    <mergeCell ref="C102:F102"/>
    <mergeCell ref="C103:F103"/>
    <mergeCell ref="C104:F104"/>
    <mergeCell ref="C87:F87"/>
    <mergeCell ref="C88:F88"/>
    <mergeCell ref="C89:F89"/>
    <mergeCell ref="C90:F90"/>
    <mergeCell ref="C91:F91"/>
    <mergeCell ref="C92:F92"/>
    <mergeCell ref="C93:F93"/>
    <mergeCell ref="C94:F94"/>
    <mergeCell ref="C95:F95"/>
    <mergeCell ref="C78:F78"/>
    <mergeCell ref="C79:F79"/>
    <mergeCell ref="C80:F80"/>
    <mergeCell ref="C81:F81"/>
    <mergeCell ref="C82:F82"/>
    <mergeCell ref="C83:F83"/>
    <mergeCell ref="C84:F84"/>
    <mergeCell ref="C85:F85"/>
    <mergeCell ref="C86:F86"/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A10:B10"/>
    <mergeCell ref="C10:K10"/>
    <mergeCell ref="A11:B11"/>
    <mergeCell ref="C11:K11"/>
    <mergeCell ref="A12:B12"/>
    <mergeCell ref="C12:K12"/>
    <mergeCell ref="A13:B13"/>
    <mergeCell ref="C13:K13"/>
    <mergeCell ref="C14:F14"/>
    <mergeCell ref="A7:B7"/>
    <mergeCell ref="C7:D7"/>
    <mergeCell ref="F7:I7"/>
    <mergeCell ref="A8:B8"/>
    <mergeCell ref="C8:E8"/>
    <mergeCell ref="G8:K8"/>
    <mergeCell ref="A9:B9"/>
    <mergeCell ref="C9:E9"/>
    <mergeCell ref="G9:K9"/>
    <mergeCell ref="A1:B4"/>
    <mergeCell ref="C1:H2"/>
    <mergeCell ref="I1:K1"/>
    <mergeCell ref="I2:K3"/>
    <mergeCell ref="C3:H4"/>
    <mergeCell ref="A5:B5"/>
    <mergeCell ref="C5:I5"/>
    <mergeCell ref="A6:B6"/>
    <mergeCell ref="C6:I6"/>
  </mergeCells>
  <pageMargins left="0.120138888888889" right="0" top="0.147916666666667" bottom="0.25347222222222199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48355"/>
  <sheetViews>
    <sheetView showGridLines="0" topLeftCell="A890" zoomScaleNormal="100" workbookViewId="0">
      <selection activeCell="C923" sqref="C923"/>
    </sheetView>
  </sheetViews>
  <sheetFormatPr defaultColWidth="15.5703125" defaultRowHeight="15" x14ac:dyDescent="0.25"/>
  <cols>
    <col min="1" max="1" width="7.140625" style="38" customWidth="1"/>
    <col min="2" max="2" width="50.28515625" style="38" customWidth="1"/>
    <col min="3" max="3" width="14" style="39" customWidth="1"/>
    <col min="4" max="4" width="5.85546875" style="38" customWidth="1"/>
    <col min="5" max="5" width="12.5703125" style="38" customWidth="1"/>
    <col min="6" max="7" width="8" customWidth="1"/>
    <col min="8" max="8" width="13" customWidth="1"/>
    <col min="9" max="9" width="8" customWidth="1"/>
  </cols>
  <sheetData>
    <row r="1" spans="1:7" ht="30" x14ac:dyDescent="0.25">
      <c r="A1" s="40" t="s">
        <v>30</v>
      </c>
      <c r="B1" s="40" t="s">
        <v>31</v>
      </c>
      <c r="C1" s="41" t="s">
        <v>32</v>
      </c>
      <c r="D1" s="42" t="s">
        <v>28</v>
      </c>
      <c r="E1" s="40" t="s">
        <v>24</v>
      </c>
      <c r="F1" s="43"/>
    </row>
    <row r="2" spans="1:7" ht="15" customHeight="1" x14ac:dyDescent="0.25">
      <c r="A2" s="44">
        <v>1640</v>
      </c>
      <c r="B2" s="45" t="s">
        <v>33</v>
      </c>
      <c r="C2" s="46">
        <v>5.8</v>
      </c>
      <c r="D2" s="47">
        <v>0.02</v>
      </c>
      <c r="E2" s="48" t="s">
        <v>34</v>
      </c>
    </row>
    <row r="3" spans="1:7" ht="15" customHeight="1" x14ac:dyDescent="0.25">
      <c r="A3" s="48">
        <v>894</v>
      </c>
      <c r="B3" s="49" t="s">
        <v>35</v>
      </c>
      <c r="C3" s="46">
        <v>2.5</v>
      </c>
      <c r="D3" s="47">
        <v>1.7999999999999999E-2</v>
      </c>
      <c r="E3" s="50" t="s">
        <v>36</v>
      </c>
      <c r="F3" s="43"/>
    </row>
    <row r="4" spans="1:7" ht="15" customHeight="1" x14ac:dyDescent="0.25">
      <c r="A4" s="48">
        <v>882</v>
      </c>
      <c r="B4" s="49" t="s">
        <v>37</v>
      </c>
      <c r="C4" s="46">
        <v>2.5</v>
      </c>
      <c r="D4" s="47">
        <v>1.7999999999999999E-2</v>
      </c>
      <c r="E4" s="50" t="s">
        <v>36</v>
      </c>
      <c r="F4" s="43"/>
    </row>
    <row r="5" spans="1:7" ht="15" customHeight="1" x14ac:dyDescent="0.25">
      <c r="A5" s="48">
        <v>881</v>
      </c>
      <c r="B5" s="49" t="s">
        <v>38</v>
      </c>
      <c r="C5" s="46">
        <v>2.5</v>
      </c>
      <c r="D5" s="47">
        <v>1.7999999999999999E-2</v>
      </c>
      <c r="E5" s="50" t="s">
        <v>36</v>
      </c>
      <c r="F5" s="43"/>
      <c r="G5" s="51"/>
    </row>
    <row r="6" spans="1:7" ht="15" customHeight="1" x14ac:dyDescent="0.25">
      <c r="A6" s="48">
        <v>865</v>
      </c>
      <c r="B6" s="49" t="s">
        <v>39</v>
      </c>
      <c r="C6" s="46">
        <v>2.5</v>
      </c>
      <c r="D6" s="47">
        <v>1.7999999999999999E-2</v>
      </c>
      <c r="E6" s="50" t="s">
        <v>36</v>
      </c>
      <c r="F6" s="43"/>
    </row>
    <row r="7" spans="1:7" ht="15" customHeight="1" x14ac:dyDescent="0.25">
      <c r="A7" s="52">
        <v>1475</v>
      </c>
      <c r="B7" s="53" t="s">
        <v>40</v>
      </c>
      <c r="C7" s="46">
        <v>2.5</v>
      </c>
      <c r="D7" s="47">
        <v>0.02</v>
      </c>
      <c r="E7" s="48" t="s">
        <v>36</v>
      </c>
      <c r="F7" s="43"/>
    </row>
    <row r="8" spans="1:7" ht="15" customHeight="1" x14ac:dyDescent="0.25">
      <c r="A8" s="48">
        <v>344</v>
      </c>
      <c r="B8" s="49" t="s">
        <v>41</v>
      </c>
      <c r="C8" s="46">
        <v>2.5</v>
      </c>
      <c r="D8" s="47">
        <v>1.7999999999999999E-2</v>
      </c>
      <c r="E8" s="50" t="s">
        <v>36</v>
      </c>
      <c r="F8" s="43"/>
    </row>
    <row r="9" spans="1:7" ht="15" customHeight="1" x14ac:dyDescent="0.25">
      <c r="A9" s="48">
        <v>639</v>
      </c>
      <c r="B9" s="49" t="s">
        <v>42</v>
      </c>
      <c r="C9" s="46">
        <v>2.5</v>
      </c>
      <c r="D9" s="47">
        <v>1.7999999999999999E-2</v>
      </c>
      <c r="E9" s="50" t="s">
        <v>36</v>
      </c>
      <c r="F9" s="43"/>
    </row>
    <row r="10" spans="1:7" ht="15" customHeight="1" x14ac:dyDescent="0.25">
      <c r="A10" s="52">
        <v>1476</v>
      </c>
      <c r="B10" s="53" t="s">
        <v>43</v>
      </c>
      <c r="C10" s="46" t="s">
        <v>44</v>
      </c>
      <c r="D10" s="47">
        <v>0.02</v>
      </c>
      <c r="E10" s="48" t="s">
        <v>36</v>
      </c>
      <c r="F10" s="43"/>
    </row>
    <row r="11" spans="1:7" ht="15" customHeight="1" x14ac:dyDescent="0.25">
      <c r="A11" s="48">
        <v>790</v>
      </c>
      <c r="B11" s="49" t="s">
        <v>45</v>
      </c>
      <c r="C11" s="46">
        <v>2.5</v>
      </c>
      <c r="D11" s="47">
        <v>1.7999999999999999E-2</v>
      </c>
      <c r="E11" s="50" t="s">
        <v>36</v>
      </c>
      <c r="F11" s="43"/>
    </row>
    <row r="12" spans="1:7" ht="15" customHeight="1" x14ac:dyDescent="0.25">
      <c r="A12" s="52">
        <v>1477</v>
      </c>
      <c r="B12" s="53" t="s">
        <v>46</v>
      </c>
      <c r="C12" s="46" t="s">
        <v>44</v>
      </c>
      <c r="D12" s="47">
        <v>0.02</v>
      </c>
      <c r="E12" s="48" t="s">
        <v>36</v>
      </c>
      <c r="F12" s="43"/>
    </row>
    <row r="13" spans="1:7" ht="15" customHeight="1" x14ac:dyDescent="0.25">
      <c r="A13" s="48">
        <v>789</v>
      </c>
      <c r="B13" s="49" t="s">
        <v>47</v>
      </c>
      <c r="C13" s="46">
        <v>2.5</v>
      </c>
      <c r="D13" s="47">
        <v>1.7999999999999999E-2</v>
      </c>
      <c r="E13" s="50" t="s">
        <v>36</v>
      </c>
      <c r="F13" s="43"/>
    </row>
    <row r="14" spans="1:7" ht="15" customHeight="1" x14ac:dyDescent="0.25">
      <c r="A14" s="52">
        <v>1478</v>
      </c>
      <c r="B14" s="53" t="s">
        <v>48</v>
      </c>
      <c r="C14" s="46" t="s">
        <v>44</v>
      </c>
      <c r="D14" s="47">
        <v>0.02</v>
      </c>
      <c r="E14" s="48" t="s">
        <v>36</v>
      </c>
      <c r="F14" s="43"/>
    </row>
    <row r="15" spans="1:7" ht="15" customHeight="1" x14ac:dyDescent="0.25">
      <c r="A15" s="48">
        <v>765</v>
      </c>
      <c r="B15" s="49" t="s">
        <v>49</v>
      </c>
      <c r="C15" s="46">
        <v>2.5</v>
      </c>
      <c r="D15" s="47">
        <v>1.7999999999999999E-2</v>
      </c>
      <c r="E15" s="50" t="s">
        <v>36</v>
      </c>
      <c r="F15" s="43"/>
    </row>
    <row r="16" spans="1:7" ht="15" customHeight="1" x14ac:dyDescent="0.25">
      <c r="A16" s="52">
        <v>1479</v>
      </c>
      <c r="B16" s="53" t="s">
        <v>50</v>
      </c>
      <c r="C16" s="46" t="s">
        <v>44</v>
      </c>
      <c r="D16" s="47">
        <v>0.02</v>
      </c>
      <c r="E16" s="48" t="s">
        <v>36</v>
      </c>
      <c r="F16" s="43"/>
    </row>
    <row r="17" spans="1:9" ht="15" customHeight="1" x14ac:dyDescent="0.25">
      <c r="A17" s="48">
        <v>1042</v>
      </c>
      <c r="B17" s="49" t="s">
        <v>51</v>
      </c>
      <c r="C17" s="46">
        <v>2.5</v>
      </c>
      <c r="D17" s="47">
        <v>1.6E-2</v>
      </c>
      <c r="E17" s="50" t="s">
        <v>36</v>
      </c>
      <c r="F17" s="43"/>
    </row>
    <row r="18" spans="1:9" ht="15" customHeight="1" x14ac:dyDescent="0.25">
      <c r="A18" s="48">
        <v>1043</v>
      </c>
      <c r="B18" s="49" t="s">
        <v>52</v>
      </c>
      <c r="C18" s="46">
        <v>2.5</v>
      </c>
      <c r="D18" s="47">
        <v>1.6E-2</v>
      </c>
      <c r="E18" s="50" t="s">
        <v>36</v>
      </c>
      <c r="F18" s="43"/>
      <c r="G18" s="54"/>
    </row>
    <row r="19" spans="1:9" ht="15" customHeight="1" x14ac:dyDescent="0.25">
      <c r="A19" s="52">
        <v>1246</v>
      </c>
      <c r="B19" s="55" t="s">
        <v>53</v>
      </c>
      <c r="C19" s="46">
        <v>2.5</v>
      </c>
      <c r="D19" s="47">
        <v>1.7999999999999999E-2</v>
      </c>
      <c r="E19" s="48" t="s">
        <v>36</v>
      </c>
      <c r="G19" s="43"/>
    </row>
    <row r="20" spans="1:9" ht="15" customHeight="1" x14ac:dyDescent="0.25">
      <c r="A20" s="48">
        <v>898</v>
      </c>
      <c r="B20" s="49" t="s">
        <v>54</v>
      </c>
      <c r="C20" s="46">
        <v>2.5</v>
      </c>
      <c r="D20" s="47">
        <v>1.7999999999999999E-2</v>
      </c>
      <c r="E20" s="50" t="s">
        <v>36</v>
      </c>
      <c r="F20" s="43"/>
      <c r="G20" s="43"/>
    </row>
    <row r="21" spans="1:9" ht="15" customHeight="1" x14ac:dyDescent="0.25">
      <c r="A21" s="48">
        <v>885</v>
      </c>
      <c r="B21" s="49" t="s">
        <v>55</v>
      </c>
      <c r="C21" s="46">
        <v>2.5</v>
      </c>
      <c r="D21" s="47">
        <v>1.7999999999999999E-2</v>
      </c>
      <c r="E21" s="50" t="s">
        <v>36</v>
      </c>
      <c r="F21" s="43"/>
    </row>
    <row r="22" spans="1:9" ht="15" customHeight="1" x14ac:dyDescent="0.25">
      <c r="A22" s="52">
        <v>1480</v>
      </c>
      <c r="B22" s="53" t="s">
        <v>56</v>
      </c>
      <c r="C22" s="46" t="s">
        <v>44</v>
      </c>
      <c r="D22" s="47">
        <v>0.02</v>
      </c>
      <c r="E22" s="48" t="s">
        <v>36</v>
      </c>
      <c r="F22" s="43"/>
    </row>
    <row r="23" spans="1:9" ht="15" customHeight="1" x14ac:dyDescent="0.25">
      <c r="A23" s="48">
        <v>756</v>
      </c>
      <c r="B23" s="49" t="s">
        <v>57</v>
      </c>
      <c r="C23" s="46">
        <v>2.5</v>
      </c>
      <c r="D23" s="47">
        <v>0.02</v>
      </c>
      <c r="E23" s="50" t="s">
        <v>36</v>
      </c>
      <c r="F23" s="43"/>
    </row>
    <row r="24" spans="1:9" ht="15" customHeight="1" x14ac:dyDescent="0.25">
      <c r="A24" s="52">
        <v>1481</v>
      </c>
      <c r="B24" s="53" t="s">
        <v>58</v>
      </c>
      <c r="C24" s="46" t="s">
        <v>44</v>
      </c>
      <c r="D24" s="47">
        <v>0.02</v>
      </c>
      <c r="E24" s="48" t="s">
        <v>36</v>
      </c>
      <c r="F24" s="43"/>
    </row>
    <row r="25" spans="1:9" ht="15" customHeight="1" x14ac:dyDescent="0.25">
      <c r="A25" s="56">
        <v>1529</v>
      </c>
      <c r="B25" s="57" t="s">
        <v>59</v>
      </c>
      <c r="C25" s="46">
        <v>1.7</v>
      </c>
      <c r="D25" s="47">
        <v>1.4999999999999999E-2</v>
      </c>
      <c r="E25" s="48" t="s">
        <v>60</v>
      </c>
      <c r="H25" s="43"/>
      <c r="I25" s="43"/>
    </row>
    <row r="26" spans="1:9" ht="15" customHeight="1" x14ac:dyDescent="0.25">
      <c r="A26" s="56">
        <v>1828</v>
      </c>
      <c r="B26" s="57" t="s">
        <v>61</v>
      </c>
      <c r="C26" s="46">
        <v>8.9</v>
      </c>
      <c r="D26" s="47">
        <v>2.5000000000000001E-2</v>
      </c>
      <c r="E26" s="48" t="s">
        <v>62</v>
      </c>
    </row>
    <row r="27" spans="1:9" ht="15" customHeight="1" x14ac:dyDescent="0.25">
      <c r="A27" s="56">
        <v>1711</v>
      </c>
      <c r="B27" s="57" t="s">
        <v>63</v>
      </c>
      <c r="C27" s="46">
        <v>6</v>
      </c>
      <c r="D27" s="47">
        <v>3.5000000000000003E-2</v>
      </c>
      <c r="E27" s="48" t="s">
        <v>64</v>
      </c>
    </row>
    <row r="28" spans="1:9" ht="15" customHeight="1" x14ac:dyDescent="0.25">
      <c r="A28" s="56">
        <v>1830</v>
      </c>
      <c r="B28" s="57" t="s">
        <v>65</v>
      </c>
      <c r="C28" s="46">
        <v>6.85</v>
      </c>
      <c r="D28" s="47">
        <v>1.4999999999999999E-2</v>
      </c>
      <c r="E28" s="48" t="s">
        <v>62</v>
      </c>
    </row>
    <row r="29" spans="1:9" ht="15" customHeight="1" x14ac:dyDescent="0.25">
      <c r="A29" s="52">
        <v>1181</v>
      </c>
      <c r="B29" s="58" t="s">
        <v>66</v>
      </c>
      <c r="C29" s="46">
        <v>3.6</v>
      </c>
      <c r="D29" s="47">
        <v>3.9E-2</v>
      </c>
      <c r="E29" s="48" t="s">
        <v>67</v>
      </c>
    </row>
    <row r="30" spans="1:9" ht="15" customHeight="1" x14ac:dyDescent="0.25">
      <c r="A30" s="52">
        <v>1180</v>
      </c>
      <c r="B30" s="58" t="s">
        <v>68</v>
      </c>
      <c r="C30" s="46">
        <v>3.6</v>
      </c>
      <c r="D30" s="47">
        <v>3.9E-2</v>
      </c>
      <c r="E30" s="48" t="s">
        <v>67</v>
      </c>
    </row>
    <row r="31" spans="1:9" ht="15" customHeight="1" x14ac:dyDescent="0.25">
      <c r="A31" s="56">
        <v>1821</v>
      </c>
      <c r="B31" s="57" t="s">
        <v>69</v>
      </c>
      <c r="C31" s="46">
        <v>6.4</v>
      </c>
      <c r="D31" s="47">
        <v>3.4000000000000002E-2</v>
      </c>
      <c r="E31" s="48" t="s">
        <v>67</v>
      </c>
      <c r="H31" s="43"/>
      <c r="I31" s="43"/>
    </row>
    <row r="32" spans="1:9" ht="15" customHeight="1" x14ac:dyDescent="0.25">
      <c r="A32" s="56">
        <v>1632</v>
      </c>
      <c r="B32" s="57" t="s">
        <v>70</v>
      </c>
      <c r="C32" s="46">
        <v>5.4</v>
      </c>
      <c r="D32" s="47">
        <v>5.3999999999999999E-2</v>
      </c>
      <c r="E32" s="48" t="s">
        <v>62</v>
      </c>
      <c r="F32" s="43"/>
    </row>
    <row r="33" spans="1:12" ht="15" customHeight="1" x14ac:dyDescent="0.25">
      <c r="A33" s="56">
        <v>1675</v>
      </c>
      <c r="B33" s="57" t="s">
        <v>71</v>
      </c>
      <c r="C33" s="46">
        <v>5.4</v>
      </c>
      <c r="D33" s="47">
        <v>5.3999999999999999E-2</v>
      </c>
      <c r="E33" s="48" t="s">
        <v>62</v>
      </c>
      <c r="F33" s="43"/>
      <c r="H33" s="43"/>
      <c r="I33" s="43"/>
    </row>
    <row r="34" spans="1:12" ht="15" customHeight="1" x14ac:dyDescent="0.25">
      <c r="A34" s="56">
        <v>1676</v>
      </c>
      <c r="B34" s="57" t="s">
        <v>72</v>
      </c>
      <c r="C34" s="46">
        <v>5.4</v>
      </c>
      <c r="D34" s="47">
        <v>5.3999999999999999E-2</v>
      </c>
      <c r="E34" s="48" t="s">
        <v>62</v>
      </c>
      <c r="F34" s="43"/>
      <c r="H34" s="43"/>
      <c r="I34" s="43"/>
    </row>
    <row r="35" spans="1:12" ht="15" customHeight="1" x14ac:dyDescent="0.25">
      <c r="A35" s="48">
        <v>1029</v>
      </c>
      <c r="B35" s="49" t="s">
        <v>73</v>
      </c>
      <c r="C35" s="46">
        <v>3.6</v>
      </c>
      <c r="D35" s="47">
        <v>3.7999999999999999E-2</v>
      </c>
      <c r="E35" s="50" t="s">
        <v>67</v>
      </c>
      <c r="G35" s="43"/>
      <c r="H35" s="43"/>
      <c r="I35" s="43"/>
    </row>
    <row r="36" spans="1:12" ht="15" customHeight="1" x14ac:dyDescent="0.25">
      <c r="A36" s="52">
        <v>1442</v>
      </c>
      <c r="B36" s="59" t="s">
        <v>74</v>
      </c>
      <c r="C36" s="46">
        <v>3.6</v>
      </c>
      <c r="D36" s="47">
        <v>0.04</v>
      </c>
      <c r="E36" s="48" t="s">
        <v>67</v>
      </c>
      <c r="G36" s="43"/>
    </row>
    <row r="37" spans="1:12" ht="15" customHeight="1" x14ac:dyDescent="0.25">
      <c r="A37" s="52">
        <v>1443</v>
      </c>
      <c r="B37" s="59" t="s">
        <v>75</v>
      </c>
      <c r="C37" s="46">
        <v>3.6</v>
      </c>
      <c r="D37" s="47">
        <v>0.04</v>
      </c>
      <c r="E37" s="48" t="s">
        <v>67</v>
      </c>
      <c r="G37" s="43"/>
    </row>
    <row r="38" spans="1:12" ht="15" customHeight="1" x14ac:dyDescent="0.25">
      <c r="A38" s="52">
        <v>1183</v>
      </c>
      <c r="B38" s="58" t="s">
        <v>76</v>
      </c>
      <c r="C38" s="46">
        <v>3.6</v>
      </c>
      <c r="D38" s="47">
        <v>3.9E-2</v>
      </c>
      <c r="E38" s="48" t="s">
        <v>67</v>
      </c>
    </row>
    <row r="39" spans="1:12" ht="15" customHeight="1" x14ac:dyDescent="0.25">
      <c r="A39" s="52">
        <v>1182</v>
      </c>
      <c r="B39" s="58" t="s">
        <v>77</v>
      </c>
      <c r="C39" s="46">
        <v>3.6</v>
      </c>
      <c r="D39" s="47">
        <v>3.9E-2</v>
      </c>
      <c r="E39" s="48" t="s">
        <v>67</v>
      </c>
    </row>
    <row r="40" spans="1:12" ht="15" customHeight="1" x14ac:dyDescent="0.25">
      <c r="A40" s="56">
        <v>1686</v>
      </c>
      <c r="B40" s="57" t="s">
        <v>78</v>
      </c>
      <c r="C40" s="46">
        <v>3.6</v>
      </c>
      <c r="D40" s="47">
        <v>3.4000000000000002E-2</v>
      </c>
      <c r="E40" s="48" t="s">
        <v>62</v>
      </c>
      <c r="H40" s="43"/>
      <c r="I40" s="43"/>
    </row>
    <row r="41" spans="1:12" ht="15" customHeight="1" x14ac:dyDescent="0.25">
      <c r="A41" s="52">
        <v>1343</v>
      </c>
      <c r="B41" s="59" t="s">
        <v>79</v>
      </c>
      <c r="C41" s="46">
        <v>4.38</v>
      </c>
      <c r="D41" s="47">
        <v>0.01</v>
      </c>
      <c r="E41" s="48" t="s">
        <v>64</v>
      </c>
    </row>
    <row r="42" spans="1:12" ht="15" customHeight="1" x14ac:dyDescent="0.25">
      <c r="A42" s="56">
        <v>1849</v>
      </c>
      <c r="B42" s="57" t="s">
        <v>80</v>
      </c>
      <c r="C42" s="46">
        <v>10</v>
      </c>
      <c r="D42" s="47">
        <v>1.4999999999999999E-2</v>
      </c>
      <c r="E42" s="48" t="s">
        <v>81</v>
      </c>
    </row>
    <row r="43" spans="1:12" ht="15" customHeight="1" x14ac:dyDescent="0.25">
      <c r="A43" s="56">
        <v>1612</v>
      </c>
      <c r="B43" s="57" t="s">
        <v>82</v>
      </c>
      <c r="C43" s="46">
        <v>1.2</v>
      </c>
      <c r="D43" s="47">
        <v>2E-3</v>
      </c>
      <c r="E43" s="48" t="s">
        <v>62</v>
      </c>
    </row>
    <row r="44" spans="1:12" ht="15" customHeight="1" x14ac:dyDescent="0.25">
      <c r="A44" s="52">
        <v>1342</v>
      </c>
      <c r="B44" s="59" t="s">
        <v>83</v>
      </c>
      <c r="C44" s="46">
        <v>4.38</v>
      </c>
      <c r="D44" s="47">
        <v>2.5000000000000001E-2</v>
      </c>
      <c r="E44" s="48" t="s">
        <v>64</v>
      </c>
    </row>
    <row r="45" spans="1:12" s="43" customFormat="1" ht="15" customHeight="1" x14ac:dyDescent="0.25">
      <c r="A45" s="60">
        <v>1341</v>
      </c>
      <c r="B45" s="61" t="s">
        <v>84</v>
      </c>
      <c r="C45" s="46">
        <v>3.6</v>
      </c>
      <c r="D45" s="47">
        <v>1.9E-2</v>
      </c>
      <c r="E45" s="48" t="s">
        <v>85</v>
      </c>
      <c r="G45"/>
      <c r="H45"/>
      <c r="I45"/>
      <c r="J45"/>
      <c r="K45"/>
      <c r="L45"/>
    </row>
    <row r="46" spans="1:12" ht="15" customHeight="1" x14ac:dyDescent="0.25">
      <c r="A46" s="56">
        <v>1628</v>
      </c>
      <c r="B46" s="57" t="s">
        <v>86</v>
      </c>
      <c r="C46" s="46">
        <v>4</v>
      </c>
      <c r="D46" s="47">
        <v>1.7000000000000001E-2</v>
      </c>
      <c r="E46" s="48" t="s">
        <v>85</v>
      </c>
      <c r="H46" s="43"/>
      <c r="I46" s="43"/>
    </row>
    <row r="47" spans="1:12" ht="15" customHeight="1" x14ac:dyDescent="0.25">
      <c r="A47" s="56">
        <v>1653</v>
      </c>
      <c r="B47" s="57" t="s">
        <v>87</v>
      </c>
      <c r="C47" s="46">
        <v>30</v>
      </c>
      <c r="D47" s="47">
        <v>3.5000000000000003E-2</v>
      </c>
      <c r="E47" s="48" t="s">
        <v>88</v>
      </c>
    </row>
    <row r="48" spans="1:12" ht="15" customHeight="1" x14ac:dyDescent="0.25">
      <c r="A48" s="56">
        <v>1639</v>
      </c>
      <c r="B48" s="57" t="s">
        <v>89</v>
      </c>
      <c r="C48" s="46">
        <v>4</v>
      </c>
      <c r="D48" s="47">
        <v>1.4E-2</v>
      </c>
      <c r="E48" s="48" t="s">
        <v>85</v>
      </c>
    </row>
    <row r="49" spans="1:9" ht="15" customHeight="1" x14ac:dyDescent="0.25">
      <c r="A49" s="56">
        <v>1850</v>
      </c>
      <c r="B49" s="57" t="s">
        <v>90</v>
      </c>
      <c r="C49" s="46">
        <v>9</v>
      </c>
      <c r="D49" s="47">
        <v>0.1</v>
      </c>
      <c r="E49" s="48" t="s">
        <v>67</v>
      </c>
      <c r="F49" s="43"/>
    </row>
    <row r="50" spans="1:9" ht="15" customHeight="1" x14ac:dyDescent="0.25">
      <c r="A50" s="52">
        <v>1464</v>
      </c>
      <c r="B50" s="59" t="s">
        <v>91</v>
      </c>
      <c r="C50" s="46">
        <v>29</v>
      </c>
      <c r="D50" s="47">
        <v>0.08</v>
      </c>
      <c r="E50" s="48" t="s">
        <v>67</v>
      </c>
      <c r="F50" s="43"/>
    </row>
    <row r="51" spans="1:9" ht="15" customHeight="1" x14ac:dyDescent="0.25">
      <c r="A51" s="56">
        <v>1627</v>
      </c>
      <c r="B51" s="57" t="s">
        <v>92</v>
      </c>
      <c r="C51" s="46">
        <v>33</v>
      </c>
      <c r="D51" s="47">
        <v>0.08</v>
      </c>
      <c r="E51" s="48" t="s">
        <v>62</v>
      </c>
      <c r="H51" s="43"/>
      <c r="I51" s="43"/>
    </row>
    <row r="52" spans="1:9" ht="15" customHeight="1" x14ac:dyDescent="0.25">
      <c r="A52" s="56">
        <v>1607</v>
      </c>
      <c r="B52" s="57" t="s">
        <v>93</v>
      </c>
      <c r="C52" s="46">
        <v>33</v>
      </c>
      <c r="D52" s="47">
        <v>0.08</v>
      </c>
      <c r="E52" s="48" t="s">
        <v>62</v>
      </c>
    </row>
    <row r="53" spans="1:9" ht="15" customHeight="1" x14ac:dyDescent="0.25">
      <c r="A53" s="56">
        <v>1670</v>
      </c>
      <c r="B53" s="57" t="s">
        <v>94</v>
      </c>
      <c r="C53" s="46">
        <v>33</v>
      </c>
      <c r="D53" s="47">
        <v>0.08</v>
      </c>
      <c r="E53" s="48" t="s">
        <v>62</v>
      </c>
      <c r="H53" s="43"/>
      <c r="I53" s="43"/>
    </row>
    <row r="54" spans="1:9" ht="15" customHeight="1" x14ac:dyDescent="0.25">
      <c r="A54" s="48">
        <v>691</v>
      </c>
      <c r="B54" s="49" t="s">
        <v>95</v>
      </c>
      <c r="C54" s="46">
        <v>3.2</v>
      </c>
      <c r="D54" s="47">
        <v>0.06</v>
      </c>
      <c r="E54" s="50" t="s">
        <v>67</v>
      </c>
      <c r="F54" s="43"/>
    </row>
    <row r="55" spans="1:9" ht="15" customHeight="1" x14ac:dyDescent="0.25">
      <c r="A55" s="48">
        <v>1078</v>
      </c>
      <c r="B55" s="49" t="s">
        <v>96</v>
      </c>
      <c r="C55" s="46">
        <v>3.2</v>
      </c>
      <c r="D55" s="47">
        <v>0.06</v>
      </c>
      <c r="E55" s="50" t="s">
        <v>67</v>
      </c>
      <c r="F55" s="43"/>
      <c r="H55" s="43"/>
      <c r="I55" s="43"/>
    </row>
    <row r="56" spans="1:9" ht="15" customHeight="1" x14ac:dyDescent="0.25">
      <c r="A56" s="48">
        <v>1079</v>
      </c>
      <c r="B56" s="49" t="s">
        <v>97</v>
      </c>
      <c r="C56" s="46">
        <v>3.2</v>
      </c>
      <c r="D56" s="47">
        <v>0.06</v>
      </c>
      <c r="E56" s="50" t="s">
        <v>67</v>
      </c>
      <c r="H56" s="54"/>
      <c r="I56" s="54"/>
    </row>
    <row r="57" spans="1:9" ht="15" customHeight="1" x14ac:dyDescent="0.25">
      <c r="A57" s="48">
        <v>1080</v>
      </c>
      <c r="B57" s="49" t="s">
        <v>98</v>
      </c>
      <c r="C57" s="46">
        <v>3.2</v>
      </c>
      <c r="D57" s="47">
        <v>0.06</v>
      </c>
      <c r="E57" s="50" t="s">
        <v>67</v>
      </c>
      <c r="F57" s="43"/>
    </row>
    <row r="58" spans="1:9" ht="15" customHeight="1" x14ac:dyDescent="0.25">
      <c r="A58" s="48">
        <v>1081</v>
      </c>
      <c r="B58" s="49" t="s">
        <v>99</v>
      </c>
      <c r="C58" s="46">
        <v>3.2</v>
      </c>
      <c r="D58" s="47">
        <v>0.06</v>
      </c>
      <c r="E58" s="50" t="s">
        <v>67</v>
      </c>
      <c r="F58" s="43"/>
    </row>
    <row r="59" spans="1:9" ht="15" customHeight="1" x14ac:dyDescent="0.25">
      <c r="A59" s="48">
        <v>1082</v>
      </c>
      <c r="B59" s="49" t="s">
        <v>100</v>
      </c>
      <c r="C59" s="46">
        <v>3.2</v>
      </c>
      <c r="D59" s="47">
        <v>0.06</v>
      </c>
      <c r="E59" s="50" t="s">
        <v>67</v>
      </c>
      <c r="F59" s="54"/>
    </row>
    <row r="60" spans="1:9" ht="15" customHeight="1" x14ac:dyDescent="0.25">
      <c r="A60" s="48">
        <v>1083</v>
      </c>
      <c r="B60" s="49" t="s">
        <v>101</v>
      </c>
      <c r="C60" s="46">
        <v>3.2</v>
      </c>
      <c r="D60" s="47">
        <v>0.06</v>
      </c>
      <c r="E60" s="50" t="s">
        <v>67</v>
      </c>
    </row>
    <row r="61" spans="1:9" ht="15" customHeight="1" x14ac:dyDescent="0.25">
      <c r="A61" s="48">
        <v>1084</v>
      </c>
      <c r="B61" s="49" t="s">
        <v>102</v>
      </c>
      <c r="C61" s="46">
        <v>3.2</v>
      </c>
      <c r="D61" s="47">
        <v>0.06</v>
      </c>
      <c r="E61" s="50" t="s">
        <v>67</v>
      </c>
    </row>
    <row r="62" spans="1:9" ht="15" customHeight="1" x14ac:dyDescent="0.25">
      <c r="A62" s="48">
        <v>1085</v>
      </c>
      <c r="B62" s="49" t="s">
        <v>103</v>
      </c>
      <c r="C62" s="46">
        <v>3.2</v>
      </c>
      <c r="D62" s="47">
        <v>0.06</v>
      </c>
      <c r="E62" s="50" t="s">
        <v>67</v>
      </c>
    </row>
    <row r="63" spans="1:9" ht="15" customHeight="1" x14ac:dyDescent="0.25">
      <c r="A63" s="48">
        <v>1086</v>
      </c>
      <c r="B63" s="49" t="s">
        <v>104</v>
      </c>
      <c r="C63" s="46">
        <v>3.2</v>
      </c>
      <c r="D63" s="47">
        <v>0.06</v>
      </c>
      <c r="E63" s="50" t="s">
        <v>67</v>
      </c>
      <c r="F63" s="43"/>
    </row>
    <row r="64" spans="1:9" ht="15" customHeight="1" x14ac:dyDescent="0.25">
      <c r="A64" s="48">
        <v>1087</v>
      </c>
      <c r="B64" s="49" t="s">
        <v>105</v>
      </c>
      <c r="C64" s="46">
        <v>3.2</v>
      </c>
      <c r="D64" s="47">
        <v>0.06</v>
      </c>
      <c r="E64" s="50" t="s">
        <v>67</v>
      </c>
      <c r="F64" s="43"/>
    </row>
    <row r="65" spans="1:12" ht="15" customHeight="1" x14ac:dyDescent="0.25">
      <c r="A65" s="48">
        <v>1088</v>
      </c>
      <c r="B65" s="49" t="s">
        <v>106</v>
      </c>
      <c r="C65" s="46">
        <v>3.2</v>
      </c>
      <c r="D65" s="47">
        <v>0.06</v>
      </c>
      <c r="E65" s="50" t="s">
        <v>67</v>
      </c>
      <c r="F65" s="43"/>
    </row>
    <row r="66" spans="1:12" ht="15" customHeight="1" x14ac:dyDescent="0.25">
      <c r="A66" s="48">
        <v>1089</v>
      </c>
      <c r="B66" s="49" t="s">
        <v>107</v>
      </c>
      <c r="C66" s="46">
        <v>3.2</v>
      </c>
      <c r="D66" s="47">
        <v>0.06</v>
      </c>
      <c r="E66" s="50" t="s">
        <v>67</v>
      </c>
      <c r="F66" s="43"/>
      <c r="H66" s="43"/>
      <c r="I66" s="43"/>
    </row>
    <row r="67" spans="1:12" ht="15" customHeight="1" x14ac:dyDescent="0.25">
      <c r="A67" s="48">
        <v>1090</v>
      </c>
      <c r="B67" s="49" t="s">
        <v>108</v>
      </c>
      <c r="C67" s="46">
        <v>3.2</v>
      </c>
      <c r="D67" s="47">
        <v>0.06</v>
      </c>
      <c r="E67" s="50" t="s">
        <v>67</v>
      </c>
      <c r="F67" s="43"/>
      <c r="H67" s="43"/>
      <c r="I67" s="43"/>
    </row>
    <row r="68" spans="1:12" ht="15" customHeight="1" x14ac:dyDescent="0.25">
      <c r="A68" s="48">
        <v>919</v>
      </c>
      <c r="B68" s="49" t="s">
        <v>109</v>
      </c>
      <c r="C68" s="46">
        <v>2.7</v>
      </c>
      <c r="D68" s="47">
        <v>5.1999999999999998E-2</v>
      </c>
      <c r="E68" s="50" t="s">
        <v>67</v>
      </c>
      <c r="F68" s="43"/>
    </row>
    <row r="69" spans="1:12" ht="15" customHeight="1" x14ac:dyDescent="0.25">
      <c r="A69" s="48">
        <v>925</v>
      </c>
      <c r="B69" s="49" t="s">
        <v>110</v>
      </c>
      <c r="C69" s="46">
        <v>2.7</v>
      </c>
      <c r="D69" s="47">
        <v>5.1999999999999998E-2</v>
      </c>
      <c r="E69" s="50" t="s">
        <v>67</v>
      </c>
      <c r="F69" s="43"/>
    </row>
    <row r="70" spans="1:12" ht="15" customHeight="1" x14ac:dyDescent="0.25">
      <c r="A70" s="48">
        <v>926</v>
      </c>
      <c r="B70" s="49" t="s">
        <v>111</v>
      </c>
      <c r="C70" s="46">
        <v>2.7</v>
      </c>
      <c r="D70" s="47">
        <v>5.1999999999999998E-2</v>
      </c>
      <c r="E70" s="50" t="s">
        <v>67</v>
      </c>
      <c r="F70" s="43"/>
    </row>
    <row r="71" spans="1:12" ht="15" customHeight="1" x14ac:dyDescent="0.25">
      <c r="A71" s="48">
        <v>927</v>
      </c>
      <c r="B71" s="49" t="s">
        <v>112</v>
      </c>
      <c r="C71" s="46">
        <v>2.7</v>
      </c>
      <c r="D71" s="47">
        <v>5.1999999999999998E-2</v>
      </c>
      <c r="E71" s="50" t="s">
        <v>67</v>
      </c>
      <c r="F71" s="43"/>
    </row>
    <row r="72" spans="1:12" ht="15" customHeight="1" x14ac:dyDescent="0.25">
      <c r="A72" s="48">
        <v>928</v>
      </c>
      <c r="B72" s="49" t="s">
        <v>113</v>
      </c>
      <c r="C72" s="46">
        <v>2.7</v>
      </c>
      <c r="D72" s="47">
        <v>5.1999999999999998E-2</v>
      </c>
      <c r="E72" s="50" t="s">
        <v>67</v>
      </c>
      <c r="F72" s="43"/>
    </row>
    <row r="73" spans="1:12" ht="15" customHeight="1" x14ac:dyDescent="0.25">
      <c r="A73" s="48">
        <v>929</v>
      </c>
      <c r="B73" s="49" t="s">
        <v>114</v>
      </c>
      <c r="C73" s="46">
        <v>2.7</v>
      </c>
      <c r="D73" s="47">
        <v>5.1999999999999998E-2</v>
      </c>
      <c r="E73" s="50" t="s">
        <v>67</v>
      </c>
      <c r="F73" s="43"/>
    </row>
    <row r="74" spans="1:12" ht="15" customHeight="1" x14ac:dyDescent="0.25">
      <c r="A74" s="48">
        <v>930</v>
      </c>
      <c r="B74" s="49" t="s">
        <v>115</v>
      </c>
      <c r="C74" s="46">
        <v>2.7</v>
      </c>
      <c r="D74" s="47">
        <v>5.1999999999999998E-2</v>
      </c>
      <c r="E74" s="50" t="s">
        <v>67</v>
      </c>
      <c r="F74" s="43"/>
    </row>
    <row r="75" spans="1:12" ht="15" customHeight="1" x14ac:dyDescent="0.25">
      <c r="A75" s="48">
        <v>931</v>
      </c>
      <c r="B75" s="49" t="s">
        <v>116</v>
      </c>
      <c r="C75" s="46">
        <v>2.7</v>
      </c>
      <c r="D75" s="47">
        <v>5.1999999999999998E-2</v>
      </c>
      <c r="E75" s="50" t="s">
        <v>67</v>
      </c>
      <c r="F75" s="43"/>
      <c r="J75" s="43"/>
      <c r="K75" s="43"/>
      <c r="L75" s="43"/>
    </row>
    <row r="76" spans="1:12" ht="15" customHeight="1" x14ac:dyDescent="0.25">
      <c r="A76" s="48">
        <v>932</v>
      </c>
      <c r="B76" s="49" t="s">
        <v>117</v>
      </c>
      <c r="C76" s="46">
        <v>2.7</v>
      </c>
      <c r="D76" s="47">
        <v>5.1999999999999998E-2</v>
      </c>
      <c r="E76" s="50" t="s">
        <v>67</v>
      </c>
      <c r="F76" s="43"/>
      <c r="J76" s="43"/>
      <c r="K76" s="43"/>
      <c r="L76" s="43"/>
    </row>
    <row r="77" spans="1:12" ht="15" customHeight="1" x14ac:dyDescent="0.25">
      <c r="A77" s="48">
        <v>933</v>
      </c>
      <c r="B77" s="49" t="s">
        <v>118</v>
      </c>
      <c r="C77" s="46">
        <v>2.7</v>
      </c>
      <c r="D77" s="47">
        <v>5.1999999999999998E-2</v>
      </c>
      <c r="E77" s="50" t="s">
        <v>67</v>
      </c>
      <c r="F77" s="43"/>
      <c r="J77" s="43"/>
      <c r="K77" s="43"/>
      <c r="L77" s="43"/>
    </row>
    <row r="78" spans="1:12" ht="15" customHeight="1" x14ac:dyDescent="0.25">
      <c r="A78" s="48">
        <v>934</v>
      </c>
      <c r="B78" s="49" t="s">
        <v>119</v>
      </c>
      <c r="C78" s="46">
        <v>2.7</v>
      </c>
      <c r="D78" s="47">
        <v>5.1999999999999998E-2</v>
      </c>
      <c r="E78" s="50" t="s">
        <v>67</v>
      </c>
      <c r="F78" s="54"/>
      <c r="J78" s="43"/>
      <c r="K78" s="43"/>
      <c r="L78" s="43"/>
    </row>
    <row r="79" spans="1:12" ht="15" customHeight="1" x14ac:dyDescent="0.25">
      <c r="A79" s="48">
        <v>935</v>
      </c>
      <c r="B79" s="49" t="s">
        <v>120</v>
      </c>
      <c r="C79" s="46">
        <v>2.7</v>
      </c>
      <c r="D79" s="47">
        <v>5.1999999999999998E-2</v>
      </c>
      <c r="E79" s="50" t="s">
        <v>67</v>
      </c>
      <c r="J79" s="43"/>
      <c r="K79" s="43"/>
      <c r="L79" s="43"/>
    </row>
    <row r="80" spans="1:12" ht="15" customHeight="1" x14ac:dyDescent="0.25">
      <c r="A80" s="48">
        <v>936</v>
      </c>
      <c r="B80" s="49" t="s">
        <v>121</v>
      </c>
      <c r="C80" s="46">
        <v>2.7</v>
      </c>
      <c r="D80" s="47">
        <v>5.1999999999999998E-2</v>
      </c>
      <c r="E80" s="50" t="s">
        <v>67</v>
      </c>
      <c r="J80" s="43"/>
      <c r="K80" s="43"/>
      <c r="L80" s="43"/>
    </row>
    <row r="81" spans="1:12" ht="15" customHeight="1" x14ac:dyDescent="0.25">
      <c r="A81" s="48">
        <v>937</v>
      </c>
      <c r="B81" s="49" t="s">
        <v>122</v>
      </c>
      <c r="C81" s="46">
        <v>2.7</v>
      </c>
      <c r="D81" s="47">
        <v>5.1999999999999998E-2</v>
      </c>
      <c r="E81" s="50" t="s">
        <v>67</v>
      </c>
      <c r="J81" s="43"/>
      <c r="K81" s="43"/>
      <c r="L81" s="43"/>
    </row>
    <row r="82" spans="1:12" ht="15" customHeight="1" x14ac:dyDescent="0.25">
      <c r="A82" s="48">
        <v>918</v>
      </c>
      <c r="B82" s="49" t="s">
        <v>123</v>
      </c>
      <c r="C82" s="46">
        <v>0.75</v>
      </c>
      <c r="D82" s="47">
        <v>0.02</v>
      </c>
      <c r="E82" s="50" t="s">
        <v>67</v>
      </c>
      <c r="H82" s="43"/>
      <c r="I82" s="43"/>
      <c r="J82" s="43"/>
      <c r="K82" s="43"/>
      <c r="L82" s="43"/>
    </row>
    <row r="83" spans="1:12" ht="15" customHeight="1" x14ac:dyDescent="0.25">
      <c r="A83" s="48">
        <v>1065</v>
      </c>
      <c r="B83" s="49" t="s">
        <v>124</v>
      </c>
      <c r="C83" s="46">
        <v>0.75</v>
      </c>
      <c r="D83" s="47">
        <v>0.02</v>
      </c>
      <c r="E83" s="50" t="s">
        <v>67</v>
      </c>
      <c r="J83" s="43"/>
      <c r="K83" s="43"/>
      <c r="L83" s="43"/>
    </row>
    <row r="84" spans="1:12" ht="15" customHeight="1" x14ac:dyDescent="0.25">
      <c r="A84" s="48">
        <v>1066</v>
      </c>
      <c r="B84" s="49" t="s">
        <v>125</v>
      </c>
      <c r="C84" s="46">
        <v>0.75</v>
      </c>
      <c r="D84" s="47">
        <v>0.02</v>
      </c>
      <c r="E84" s="50" t="s">
        <v>67</v>
      </c>
      <c r="J84" s="43"/>
      <c r="K84" s="43"/>
      <c r="L84" s="43"/>
    </row>
    <row r="85" spans="1:12" ht="15" customHeight="1" x14ac:dyDescent="0.25">
      <c r="A85" s="48">
        <v>1067</v>
      </c>
      <c r="B85" s="49" t="s">
        <v>126</v>
      </c>
      <c r="C85" s="46">
        <v>0.75</v>
      </c>
      <c r="D85" s="47">
        <v>0.02</v>
      </c>
      <c r="E85" s="50" t="s">
        <v>67</v>
      </c>
      <c r="J85" s="43"/>
      <c r="K85" s="43"/>
      <c r="L85" s="43"/>
    </row>
    <row r="86" spans="1:12" ht="15" customHeight="1" x14ac:dyDescent="0.25">
      <c r="A86" s="48">
        <v>1068</v>
      </c>
      <c r="B86" s="49" t="s">
        <v>127</v>
      </c>
      <c r="C86" s="46">
        <v>0.75</v>
      </c>
      <c r="D86" s="47">
        <v>0.02</v>
      </c>
      <c r="E86" s="50" t="s">
        <v>67</v>
      </c>
      <c r="J86" s="43"/>
      <c r="K86" s="43"/>
      <c r="L86" s="43"/>
    </row>
    <row r="87" spans="1:12" ht="15" customHeight="1" x14ac:dyDescent="0.25">
      <c r="A87" s="48">
        <v>1069</v>
      </c>
      <c r="B87" s="49" t="s">
        <v>128</v>
      </c>
      <c r="C87" s="46">
        <v>0.75</v>
      </c>
      <c r="D87" s="47">
        <v>0.02</v>
      </c>
      <c r="E87" s="50" t="s">
        <v>67</v>
      </c>
      <c r="J87" s="43"/>
      <c r="K87" s="43"/>
      <c r="L87" s="43"/>
    </row>
    <row r="88" spans="1:12" ht="15" customHeight="1" x14ac:dyDescent="0.25">
      <c r="A88" s="48">
        <v>1070</v>
      </c>
      <c r="B88" s="49" t="s">
        <v>129</v>
      </c>
      <c r="C88" s="46">
        <v>0.75</v>
      </c>
      <c r="D88" s="47">
        <v>0.02</v>
      </c>
      <c r="E88" s="50" t="s">
        <v>67</v>
      </c>
      <c r="G88" s="43"/>
      <c r="J88" s="43"/>
      <c r="K88" s="43"/>
      <c r="L88" s="43"/>
    </row>
    <row r="89" spans="1:12" ht="15" customHeight="1" x14ac:dyDescent="0.25">
      <c r="A89" s="48">
        <v>1071</v>
      </c>
      <c r="B89" s="49" t="s">
        <v>130</v>
      </c>
      <c r="C89" s="46">
        <v>0.75</v>
      </c>
      <c r="D89" s="47">
        <v>0.02</v>
      </c>
      <c r="E89" s="50" t="s">
        <v>67</v>
      </c>
      <c r="G89" s="43"/>
      <c r="J89" s="43"/>
      <c r="K89" s="43"/>
      <c r="L89" s="43"/>
    </row>
    <row r="90" spans="1:12" ht="15" customHeight="1" x14ac:dyDescent="0.25">
      <c r="A90" s="48">
        <v>1072</v>
      </c>
      <c r="B90" s="49" t="s">
        <v>131</v>
      </c>
      <c r="C90" s="46">
        <v>0.75</v>
      </c>
      <c r="D90" s="47">
        <v>0.02</v>
      </c>
      <c r="E90" s="50" t="s">
        <v>67</v>
      </c>
      <c r="F90" s="43"/>
      <c r="G90" s="43"/>
      <c r="H90" s="43"/>
      <c r="I90" s="43"/>
      <c r="J90" s="43"/>
      <c r="K90" s="43"/>
      <c r="L90" s="43"/>
    </row>
    <row r="91" spans="1:12" ht="15" customHeight="1" x14ac:dyDescent="0.25">
      <c r="A91" s="48">
        <v>1073</v>
      </c>
      <c r="B91" s="49" t="s">
        <v>132</v>
      </c>
      <c r="C91" s="46">
        <v>0.75</v>
      </c>
      <c r="D91" s="47">
        <v>0.02</v>
      </c>
      <c r="E91" s="50" t="s">
        <v>67</v>
      </c>
      <c r="F91" s="43"/>
      <c r="G91" s="43"/>
      <c r="H91" s="43"/>
      <c r="I91" s="43"/>
    </row>
    <row r="92" spans="1:12" ht="15" customHeight="1" x14ac:dyDescent="0.25">
      <c r="A92" s="48">
        <v>1074</v>
      </c>
      <c r="B92" s="49" t="s">
        <v>133</v>
      </c>
      <c r="C92" s="46">
        <v>0.75</v>
      </c>
      <c r="D92" s="47">
        <v>0.02</v>
      </c>
      <c r="E92" s="50" t="s">
        <v>67</v>
      </c>
      <c r="F92" s="43"/>
      <c r="H92" s="43"/>
      <c r="I92" s="43"/>
    </row>
    <row r="93" spans="1:12" ht="15" customHeight="1" x14ac:dyDescent="0.25">
      <c r="A93" s="48">
        <v>1075</v>
      </c>
      <c r="B93" s="49" t="s">
        <v>134</v>
      </c>
      <c r="C93" s="46">
        <v>0.75</v>
      </c>
      <c r="D93" s="47">
        <v>0.02</v>
      </c>
      <c r="E93" s="50" t="s">
        <v>67</v>
      </c>
      <c r="F93" s="43"/>
      <c r="G93" s="43"/>
      <c r="H93" s="43"/>
      <c r="I93" s="43"/>
    </row>
    <row r="94" spans="1:12" ht="15" customHeight="1" x14ac:dyDescent="0.25">
      <c r="A94" s="48">
        <v>1076</v>
      </c>
      <c r="B94" s="49" t="s">
        <v>135</v>
      </c>
      <c r="C94" s="46">
        <v>0.75</v>
      </c>
      <c r="D94" s="47">
        <v>0.02</v>
      </c>
      <c r="E94" s="50" t="s">
        <v>67</v>
      </c>
      <c r="F94" s="43"/>
      <c r="H94" s="43"/>
      <c r="I94" s="43"/>
    </row>
    <row r="95" spans="1:12" ht="15" customHeight="1" x14ac:dyDescent="0.25">
      <c r="A95" s="48">
        <v>1077</v>
      </c>
      <c r="B95" s="49" t="s">
        <v>136</v>
      </c>
      <c r="C95" s="46">
        <v>0.75</v>
      </c>
      <c r="D95" s="47">
        <v>0.02</v>
      </c>
      <c r="E95" s="50" t="s">
        <v>67</v>
      </c>
      <c r="F95" s="43"/>
    </row>
    <row r="96" spans="1:12" ht="15" customHeight="1" x14ac:dyDescent="0.25">
      <c r="A96" s="48">
        <v>822</v>
      </c>
      <c r="B96" s="49" t="s">
        <v>137</v>
      </c>
      <c r="C96" s="46">
        <v>1.6</v>
      </c>
      <c r="D96" s="47">
        <v>3.7999999999999999E-2</v>
      </c>
      <c r="E96" s="50" t="s">
        <v>67</v>
      </c>
      <c r="F96" s="43"/>
    </row>
    <row r="97" spans="1:12" ht="15" customHeight="1" x14ac:dyDescent="0.25">
      <c r="A97" s="48">
        <v>826</v>
      </c>
      <c r="B97" s="49" t="s">
        <v>138</v>
      </c>
      <c r="C97" s="46">
        <v>1.6</v>
      </c>
      <c r="D97" s="47">
        <v>3.7999999999999999E-2</v>
      </c>
      <c r="E97" s="50" t="s">
        <v>67</v>
      </c>
      <c r="F97" s="43"/>
      <c r="H97" s="43"/>
      <c r="I97" s="43"/>
    </row>
    <row r="98" spans="1:12" ht="15" customHeight="1" x14ac:dyDescent="0.25">
      <c r="A98" s="48">
        <v>845</v>
      </c>
      <c r="B98" s="49" t="s">
        <v>139</v>
      </c>
      <c r="C98" s="46">
        <v>1.6</v>
      </c>
      <c r="D98" s="47">
        <v>3.7999999999999999E-2</v>
      </c>
      <c r="E98" s="50" t="s">
        <v>67</v>
      </c>
      <c r="F98" s="43"/>
    </row>
    <row r="99" spans="1:12" ht="15" customHeight="1" x14ac:dyDescent="0.25">
      <c r="A99" s="48">
        <v>844</v>
      </c>
      <c r="B99" s="49" t="s">
        <v>140</v>
      </c>
      <c r="C99" s="46">
        <v>1.6</v>
      </c>
      <c r="D99" s="47">
        <v>3.7999999999999999E-2</v>
      </c>
      <c r="E99" s="50" t="s">
        <v>67</v>
      </c>
      <c r="F99" s="43"/>
      <c r="H99" s="43"/>
      <c r="I99" s="43"/>
    </row>
    <row r="100" spans="1:12" ht="15" customHeight="1" x14ac:dyDescent="0.25">
      <c r="A100" s="48">
        <v>847</v>
      </c>
      <c r="B100" s="49" t="s">
        <v>141</v>
      </c>
      <c r="C100" s="46">
        <v>1.6</v>
      </c>
      <c r="D100" s="47">
        <v>3.7999999999999999E-2</v>
      </c>
      <c r="E100" s="50" t="s">
        <v>67</v>
      </c>
      <c r="F100" s="43"/>
      <c r="G100" s="43"/>
      <c r="H100" s="43"/>
      <c r="I100" s="43"/>
      <c r="J100" s="54"/>
      <c r="K100" s="54"/>
      <c r="L100" s="54"/>
    </row>
    <row r="101" spans="1:12" ht="15" customHeight="1" x14ac:dyDescent="0.25">
      <c r="A101" s="48">
        <v>824</v>
      </c>
      <c r="B101" s="49" t="s">
        <v>142</v>
      </c>
      <c r="C101" s="46">
        <v>1.6</v>
      </c>
      <c r="D101" s="47">
        <v>3.7999999999999999E-2</v>
      </c>
      <c r="E101" s="50" t="s">
        <v>67</v>
      </c>
      <c r="F101" s="43"/>
      <c r="G101" s="43"/>
    </row>
    <row r="102" spans="1:12" ht="15" customHeight="1" x14ac:dyDescent="0.25">
      <c r="A102" s="48">
        <v>823</v>
      </c>
      <c r="B102" s="49" t="s">
        <v>143</v>
      </c>
      <c r="C102" s="46">
        <v>1.6</v>
      </c>
      <c r="D102" s="47">
        <v>3.7999999999999999E-2</v>
      </c>
      <c r="E102" s="50" t="s">
        <v>67</v>
      </c>
      <c r="F102" s="43"/>
      <c r="G102" s="43"/>
    </row>
    <row r="103" spans="1:12" ht="15" customHeight="1" x14ac:dyDescent="0.25">
      <c r="A103" s="48">
        <v>710</v>
      </c>
      <c r="B103" s="49" t="s">
        <v>144</v>
      </c>
      <c r="C103" s="46">
        <v>1.6</v>
      </c>
      <c r="D103" s="47">
        <v>3.7999999999999999E-2</v>
      </c>
      <c r="E103" s="50" t="s">
        <v>67</v>
      </c>
      <c r="F103" s="43"/>
      <c r="G103" s="43"/>
      <c r="H103" s="62"/>
      <c r="I103" s="43"/>
    </row>
    <row r="104" spans="1:12" ht="15" customHeight="1" x14ac:dyDescent="0.25">
      <c r="A104" s="48">
        <v>741</v>
      </c>
      <c r="B104" s="49" t="s">
        <v>145</v>
      </c>
      <c r="C104" s="46">
        <v>1.6</v>
      </c>
      <c r="D104" s="47">
        <v>3.7999999999999999E-2</v>
      </c>
      <c r="E104" s="50" t="s">
        <v>67</v>
      </c>
      <c r="F104" s="43"/>
      <c r="G104" s="43"/>
      <c r="H104" s="43"/>
      <c r="I104" s="43"/>
    </row>
    <row r="105" spans="1:12" ht="15" customHeight="1" x14ac:dyDescent="0.25">
      <c r="A105" s="48">
        <v>825</v>
      </c>
      <c r="B105" s="49" t="s">
        <v>146</v>
      </c>
      <c r="C105" s="46">
        <v>1.6</v>
      </c>
      <c r="D105" s="47">
        <v>3.7999999999999999E-2</v>
      </c>
      <c r="E105" s="50" t="s">
        <v>67</v>
      </c>
      <c r="F105" s="43"/>
      <c r="G105" s="43"/>
    </row>
    <row r="106" spans="1:12" ht="15" customHeight="1" x14ac:dyDescent="0.25">
      <c r="A106" s="48">
        <v>818</v>
      </c>
      <c r="B106" s="49" t="s">
        <v>147</v>
      </c>
      <c r="C106" s="46">
        <v>1.6</v>
      </c>
      <c r="D106" s="47">
        <v>3.7999999999999999E-2</v>
      </c>
      <c r="E106" s="50" t="s">
        <v>67</v>
      </c>
      <c r="F106" s="43"/>
      <c r="G106" s="43"/>
    </row>
    <row r="107" spans="1:12" ht="15" customHeight="1" x14ac:dyDescent="0.25">
      <c r="A107" s="48">
        <v>827</v>
      </c>
      <c r="B107" s="49" t="s">
        <v>148</v>
      </c>
      <c r="C107" s="46">
        <v>1.6</v>
      </c>
      <c r="D107" s="47">
        <v>3.7999999999999999E-2</v>
      </c>
      <c r="E107" s="50" t="s">
        <v>67</v>
      </c>
      <c r="G107" s="43"/>
    </row>
    <row r="108" spans="1:12" ht="15" customHeight="1" x14ac:dyDescent="0.25">
      <c r="A108" s="48">
        <v>846</v>
      </c>
      <c r="B108" s="49" t="s">
        <v>149</v>
      </c>
      <c r="C108" s="46">
        <v>1.6</v>
      </c>
      <c r="D108" s="47">
        <v>3.7999999999999999E-2</v>
      </c>
      <c r="E108" s="50" t="s">
        <v>67</v>
      </c>
      <c r="G108" s="43"/>
    </row>
    <row r="109" spans="1:12" ht="15" customHeight="1" x14ac:dyDescent="0.25">
      <c r="A109" s="48">
        <v>819</v>
      </c>
      <c r="B109" s="49" t="s">
        <v>150</v>
      </c>
      <c r="C109" s="46">
        <v>1.6</v>
      </c>
      <c r="D109" s="47">
        <v>3.7999999999999999E-2</v>
      </c>
      <c r="E109" s="50" t="s">
        <v>67</v>
      </c>
      <c r="F109" s="43"/>
      <c r="G109" s="43"/>
      <c r="H109" s="54"/>
      <c r="I109" s="54"/>
    </row>
    <row r="110" spans="1:12" ht="15" customHeight="1" x14ac:dyDescent="0.25">
      <c r="A110" s="56">
        <v>1822</v>
      </c>
      <c r="B110" s="57" t="s">
        <v>151</v>
      </c>
      <c r="C110" s="46">
        <v>9.8000000000000007</v>
      </c>
      <c r="D110" s="47">
        <v>0.15</v>
      </c>
      <c r="E110" s="48" t="s">
        <v>62</v>
      </c>
      <c r="F110" s="43"/>
      <c r="G110" s="43"/>
    </row>
    <row r="111" spans="1:12" ht="15" customHeight="1" x14ac:dyDescent="0.25">
      <c r="A111" s="56">
        <v>1823</v>
      </c>
      <c r="B111" s="57" t="s">
        <v>152</v>
      </c>
      <c r="C111" s="46">
        <v>7</v>
      </c>
      <c r="D111" s="47">
        <v>0.15</v>
      </c>
      <c r="E111" s="48" t="s">
        <v>64</v>
      </c>
      <c r="F111" s="43"/>
      <c r="G111" s="43"/>
      <c r="H111" s="54"/>
      <c r="I111" s="54"/>
    </row>
    <row r="112" spans="1:12" ht="15" customHeight="1" x14ac:dyDescent="0.25">
      <c r="A112" s="48">
        <v>949</v>
      </c>
      <c r="B112" s="49" t="s">
        <v>153</v>
      </c>
      <c r="C112" s="46">
        <v>7.35</v>
      </c>
      <c r="D112" s="47">
        <v>0.14000000000000001</v>
      </c>
      <c r="E112" s="50" t="s">
        <v>154</v>
      </c>
      <c r="F112" s="43"/>
      <c r="G112" s="43"/>
      <c r="H112" s="43"/>
      <c r="I112" s="43"/>
    </row>
    <row r="113" spans="1:12" ht="15" customHeight="1" x14ac:dyDescent="0.25">
      <c r="A113" s="48">
        <v>948</v>
      </c>
      <c r="B113" s="49" t="s">
        <v>155</v>
      </c>
      <c r="C113" s="46">
        <v>7.35</v>
      </c>
      <c r="D113" s="47">
        <v>0.14000000000000001</v>
      </c>
      <c r="E113" s="50" t="s">
        <v>154</v>
      </c>
      <c r="F113" s="43"/>
      <c r="G113" s="43"/>
      <c r="H113" s="54"/>
      <c r="I113" s="54"/>
      <c r="J113" s="43"/>
      <c r="K113" s="43"/>
      <c r="L113" s="43"/>
    </row>
    <row r="114" spans="1:12" ht="15" customHeight="1" x14ac:dyDescent="0.25">
      <c r="A114" s="56">
        <v>1717</v>
      </c>
      <c r="B114" s="57" t="s">
        <v>156</v>
      </c>
      <c r="C114" s="46">
        <v>6.9</v>
      </c>
      <c r="D114" s="47">
        <v>4.4999999999999998E-2</v>
      </c>
      <c r="E114" s="48" t="s">
        <v>85</v>
      </c>
      <c r="F114" s="43"/>
      <c r="G114" s="54"/>
      <c r="J114" s="43"/>
      <c r="K114" s="43"/>
      <c r="L114" s="43"/>
    </row>
    <row r="115" spans="1:12" ht="15" customHeight="1" x14ac:dyDescent="0.25">
      <c r="A115" s="56">
        <v>1555</v>
      </c>
      <c r="B115" s="57" t="s">
        <v>157</v>
      </c>
      <c r="C115" s="46">
        <v>7.25</v>
      </c>
      <c r="D115" s="47">
        <v>0.15</v>
      </c>
      <c r="E115" s="50" t="s">
        <v>158</v>
      </c>
      <c r="F115" s="43"/>
      <c r="G115" s="43"/>
      <c r="H115" s="43"/>
      <c r="I115" s="43"/>
    </row>
    <row r="116" spans="1:12" ht="15" customHeight="1" x14ac:dyDescent="0.25">
      <c r="A116" s="48">
        <v>945</v>
      </c>
      <c r="B116" s="49" t="s">
        <v>159</v>
      </c>
      <c r="C116" s="46">
        <v>6</v>
      </c>
      <c r="D116" s="47">
        <v>0.04</v>
      </c>
      <c r="E116" s="50" t="s">
        <v>154</v>
      </c>
      <c r="F116" s="43"/>
      <c r="H116" s="63"/>
      <c r="I116" s="63"/>
      <c r="J116" s="43"/>
      <c r="K116" s="43"/>
      <c r="L116" s="43"/>
    </row>
    <row r="117" spans="1:12" ht="15" customHeight="1" x14ac:dyDescent="0.25">
      <c r="A117" s="48">
        <v>831</v>
      </c>
      <c r="B117" s="49" t="s">
        <v>160</v>
      </c>
      <c r="C117" s="46">
        <v>6</v>
      </c>
      <c r="D117" s="47">
        <v>0.04</v>
      </c>
      <c r="E117" s="50" t="s">
        <v>154</v>
      </c>
      <c r="F117" s="43"/>
      <c r="J117" s="43"/>
      <c r="K117" s="43"/>
      <c r="L117" s="43"/>
    </row>
    <row r="118" spans="1:12" ht="15" customHeight="1" x14ac:dyDescent="0.25">
      <c r="A118" s="48">
        <v>816</v>
      </c>
      <c r="B118" s="49" t="s">
        <v>161</v>
      </c>
      <c r="C118" s="46">
        <v>1.8</v>
      </c>
      <c r="D118" s="47">
        <v>6.0000000000000001E-3</v>
      </c>
      <c r="E118" s="50" t="s">
        <v>64</v>
      </c>
      <c r="F118" s="43"/>
      <c r="G118" s="43"/>
      <c r="J118" s="54"/>
      <c r="K118" s="54"/>
      <c r="L118" s="54"/>
    </row>
    <row r="119" spans="1:12" ht="15" customHeight="1" x14ac:dyDescent="0.25">
      <c r="A119" s="48">
        <v>817</v>
      </c>
      <c r="B119" s="49" t="s">
        <v>162</v>
      </c>
      <c r="C119" s="46">
        <v>1.8</v>
      </c>
      <c r="D119" s="47">
        <v>6.0000000000000001E-3</v>
      </c>
      <c r="E119" s="50" t="s">
        <v>64</v>
      </c>
      <c r="F119" s="43"/>
      <c r="G119" s="43"/>
    </row>
    <row r="120" spans="1:12" ht="15" customHeight="1" x14ac:dyDescent="0.25">
      <c r="A120" s="48">
        <v>941</v>
      </c>
      <c r="B120" s="49" t="s">
        <v>163</v>
      </c>
      <c r="C120" s="46">
        <v>6</v>
      </c>
      <c r="D120" s="47">
        <v>0.04</v>
      </c>
      <c r="E120" s="50" t="s">
        <v>154</v>
      </c>
      <c r="F120" s="43"/>
      <c r="G120" s="43"/>
      <c r="H120" s="43"/>
      <c r="I120" s="43"/>
    </row>
    <row r="121" spans="1:12" ht="15" customHeight="1" x14ac:dyDescent="0.25">
      <c r="A121" s="48">
        <v>866</v>
      </c>
      <c r="B121" s="49" t="s">
        <v>164</v>
      </c>
      <c r="C121" s="46">
        <v>6</v>
      </c>
      <c r="D121" s="47">
        <v>0.04</v>
      </c>
      <c r="E121" s="50" t="s">
        <v>154</v>
      </c>
      <c r="G121" s="43"/>
    </row>
    <row r="122" spans="1:12" ht="15" customHeight="1" x14ac:dyDescent="0.25">
      <c r="A122" s="48">
        <v>778</v>
      </c>
      <c r="B122" s="49" t="s">
        <v>165</v>
      </c>
      <c r="C122" s="46">
        <v>6</v>
      </c>
      <c r="D122" s="47">
        <v>0.04</v>
      </c>
      <c r="E122" s="50" t="s">
        <v>154</v>
      </c>
      <c r="F122" s="43"/>
      <c r="G122" s="43"/>
    </row>
    <row r="123" spans="1:12" ht="15" customHeight="1" x14ac:dyDescent="0.25">
      <c r="A123" s="52">
        <v>1188</v>
      </c>
      <c r="B123" s="58" t="s">
        <v>166</v>
      </c>
      <c r="C123" s="46">
        <v>6</v>
      </c>
      <c r="D123" s="47">
        <v>0.04</v>
      </c>
      <c r="E123" s="48" t="s">
        <v>154</v>
      </c>
      <c r="F123" s="43"/>
      <c r="G123" s="43"/>
    </row>
    <row r="124" spans="1:12" ht="15" customHeight="1" x14ac:dyDescent="0.25">
      <c r="A124" s="52">
        <v>1354</v>
      </c>
      <c r="B124" s="59" t="s">
        <v>167</v>
      </c>
      <c r="C124" s="46">
        <v>6</v>
      </c>
      <c r="D124" s="47">
        <v>0.04</v>
      </c>
      <c r="E124" s="48" t="s">
        <v>81</v>
      </c>
      <c r="G124" s="43"/>
    </row>
    <row r="125" spans="1:12" ht="15" customHeight="1" x14ac:dyDescent="0.25">
      <c r="A125" s="52">
        <v>1351</v>
      </c>
      <c r="B125" s="59" t="s">
        <v>168</v>
      </c>
      <c r="C125" s="46">
        <v>6</v>
      </c>
      <c r="D125" s="47">
        <v>0.04</v>
      </c>
      <c r="E125" s="48" t="s">
        <v>81</v>
      </c>
      <c r="F125" s="43"/>
      <c r="G125" s="43"/>
    </row>
    <row r="126" spans="1:12" ht="15" customHeight="1" x14ac:dyDescent="0.25">
      <c r="A126" s="52">
        <v>1345</v>
      </c>
      <c r="B126" s="59" t="s">
        <v>169</v>
      </c>
      <c r="C126" s="46">
        <v>6</v>
      </c>
      <c r="D126" s="47">
        <v>0.04</v>
      </c>
      <c r="E126" s="48" t="s">
        <v>81</v>
      </c>
      <c r="G126" s="43"/>
    </row>
    <row r="127" spans="1:12" ht="15" customHeight="1" x14ac:dyDescent="0.25">
      <c r="A127" s="52">
        <v>1360</v>
      </c>
      <c r="B127" s="59" t="s">
        <v>170</v>
      </c>
      <c r="C127" s="46">
        <v>6</v>
      </c>
      <c r="D127" s="47">
        <v>0.04</v>
      </c>
      <c r="E127" s="48" t="s">
        <v>81</v>
      </c>
      <c r="F127" s="43"/>
    </row>
    <row r="128" spans="1:12" ht="15" customHeight="1" x14ac:dyDescent="0.25">
      <c r="A128" s="52">
        <v>1240</v>
      </c>
      <c r="B128" s="49" t="s">
        <v>171</v>
      </c>
      <c r="C128" s="46">
        <v>6</v>
      </c>
      <c r="D128" s="47">
        <v>0.04</v>
      </c>
      <c r="E128" s="50" t="s">
        <v>81</v>
      </c>
      <c r="F128" s="43"/>
      <c r="G128" s="43"/>
    </row>
    <row r="129" spans="1:12" ht="15" customHeight="1" x14ac:dyDescent="0.25">
      <c r="A129" s="48">
        <v>688</v>
      </c>
      <c r="B129" s="49" t="s">
        <v>172</v>
      </c>
      <c r="C129" s="46">
        <v>8</v>
      </c>
      <c r="D129" s="47">
        <v>0.06</v>
      </c>
      <c r="E129" s="50" t="s">
        <v>154</v>
      </c>
      <c r="G129" s="43"/>
      <c r="J129" s="43"/>
      <c r="K129" s="43"/>
      <c r="L129" s="43"/>
    </row>
    <row r="130" spans="1:12" ht="15" customHeight="1" x14ac:dyDescent="0.25">
      <c r="A130" s="52">
        <v>1460</v>
      </c>
      <c r="B130" s="59" t="s">
        <v>173</v>
      </c>
      <c r="C130" s="46">
        <v>8</v>
      </c>
      <c r="D130" s="47">
        <v>0.06</v>
      </c>
      <c r="E130" s="48" t="s">
        <v>81</v>
      </c>
      <c r="G130" s="43"/>
      <c r="J130" s="43"/>
      <c r="K130" s="43"/>
      <c r="L130" s="43"/>
    </row>
    <row r="131" spans="1:12" ht="15" customHeight="1" x14ac:dyDescent="0.25">
      <c r="A131" s="56">
        <v>1746</v>
      </c>
      <c r="B131" s="57" t="s">
        <v>174</v>
      </c>
      <c r="C131" s="46">
        <v>6</v>
      </c>
      <c r="D131" s="47">
        <v>0.04</v>
      </c>
      <c r="E131" s="48" t="s">
        <v>81</v>
      </c>
      <c r="G131" s="43"/>
    </row>
    <row r="132" spans="1:12" ht="15" customHeight="1" x14ac:dyDescent="0.25">
      <c r="A132" s="52">
        <v>1408</v>
      </c>
      <c r="B132" s="59" t="s">
        <v>175</v>
      </c>
      <c r="C132" s="46">
        <v>8</v>
      </c>
      <c r="D132" s="47">
        <v>0.06</v>
      </c>
      <c r="E132" s="48" t="s">
        <v>81</v>
      </c>
      <c r="G132" s="43"/>
      <c r="J132" s="43"/>
      <c r="K132" s="43"/>
      <c r="L132" s="43"/>
    </row>
    <row r="133" spans="1:12" ht="15" customHeight="1" x14ac:dyDescent="0.25">
      <c r="A133" s="56">
        <v>1689</v>
      </c>
      <c r="B133" s="57" t="s">
        <v>176</v>
      </c>
      <c r="C133" s="46">
        <v>9.5</v>
      </c>
      <c r="D133" s="47">
        <v>0.08</v>
      </c>
      <c r="E133" s="48" t="s">
        <v>81</v>
      </c>
      <c r="G133" s="43"/>
    </row>
    <row r="134" spans="1:12" ht="15" customHeight="1" x14ac:dyDescent="0.25">
      <c r="A134" s="52">
        <v>1348</v>
      </c>
      <c r="B134" s="59" t="s">
        <v>177</v>
      </c>
      <c r="C134" s="46">
        <v>6</v>
      </c>
      <c r="D134" s="47">
        <v>0.04</v>
      </c>
      <c r="E134" s="48" t="s">
        <v>81</v>
      </c>
      <c r="F134" s="43"/>
      <c r="G134" s="43"/>
      <c r="J134" s="43"/>
      <c r="K134" s="43"/>
      <c r="L134" s="43"/>
    </row>
    <row r="135" spans="1:12" ht="15" customHeight="1" x14ac:dyDescent="0.25">
      <c r="A135" s="52">
        <v>1241</v>
      </c>
      <c r="B135" s="49" t="s">
        <v>178</v>
      </c>
      <c r="C135" s="46">
        <v>6</v>
      </c>
      <c r="D135" s="47">
        <v>0.04</v>
      </c>
      <c r="E135" s="50" t="s">
        <v>81</v>
      </c>
      <c r="F135" s="43"/>
      <c r="G135" s="43"/>
      <c r="J135" s="43"/>
      <c r="K135" s="43"/>
      <c r="L135" s="43"/>
    </row>
    <row r="136" spans="1:12" ht="15" customHeight="1" x14ac:dyDescent="0.25">
      <c r="A136" s="52">
        <v>1242</v>
      </c>
      <c r="B136" s="49" t="s">
        <v>179</v>
      </c>
      <c r="C136" s="46">
        <v>6</v>
      </c>
      <c r="D136" s="47">
        <v>0.04</v>
      </c>
      <c r="E136" s="50" t="s">
        <v>81</v>
      </c>
      <c r="F136" s="43"/>
      <c r="G136" s="43"/>
      <c r="J136" s="43"/>
      <c r="K136" s="43"/>
      <c r="L136" s="43"/>
    </row>
    <row r="137" spans="1:12" ht="15" customHeight="1" x14ac:dyDescent="0.25">
      <c r="A137" s="56">
        <v>1577</v>
      </c>
      <c r="B137" s="57" t="s">
        <v>180</v>
      </c>
      <c r="C137" s="46">
        <v>6</v>
      </c>
      <c r="D137" s="47">
        <v>4.3999999999999997E-2</v>
      </c>
      <c r="E137" s="48" t="s">
        <v>81</v>
      </c>
      <c r="F137" s="43"/>
      <c r="G137" s="43"/>
    </row>
    <row r="138" spans="1:12" ht="15" customHeight="1" x14ac:dyDescent="0.25">
      <c r="A138" s="56">
        <v>1578</v>
      </c>
      <c r="B138" s="57" t="s">
        <v>181</v>
      </c>
      <c r="C138" s="46">
        <v>6</v>
      </c>
      <c r="D138" s="47">
        <v>4.3999999999999997E-2</v>
      </c>
      <c r="E138" s="48" t="s">
        <v>81</v>
      </c>
      <c r="F138" s="43"/>
      <c r="G138" s="43"/>
    </row>
    <row r="139" spans="1:12" ht="15" customHeight="1" x14ac:dyDescent="0.25">
      <c r="A139" s="56">
        <v>1626</v>
      </c>
      <c r="B139" s="57" t="s">
        <v>182</v>
      </c>
      <c r="C139" s="46">
        <v>11.43</v>
      </c>
      <c r="D139" s="47">
        <v>7.3999999999999996E-2</v>
      </c>
      <c r="E139" s="48" t="s">
        <v>81</v>
      </c>
      <c r="G139" s="43"/>
      <c r="J139" s="43"/>
      <c r="K139" s="43"/>
      <c r="L139" s="43"/>
    </row>
    <row r="140" spans="1:12" ht="15" customHeight="1" x14ac:dyDescent="0.25">
      <c r="A140" s="52">
        <v>1247</v>
      </c>
      <c r="B140" s="49" t="s">
        <v>183</v>
      </c>
      <c r="C140" s="46">
        <v>6</v>
      </c>
      <c r="D140" s="47">
        <v>0.04</v>
      </c>
      <c r="E140" s="50" t="s">
        <v>81</v>
      </c>
      <c r="F140" s="43"/>
      <c r="G140" s="43"/>
      <c r="J140" s="43"/>
      <c r="K140" s="43"/>
      <c r="L140" s="43"/>
    </row>
    <row r="141" spans="1:12" ht="15" customHeight="1" x14ac:dyDescent="0.25">
      <c r="A141" s="48">
        <v>541</v>
      </c>
      <c r="B141" s="49" t="s">
        <v>184</v>
      </c>
      <c r="C141" s="46">
        <v>6</v>
      </c>
      <c r="D141" s="47">
        <v>0.04</v>
      </c>
      <c r="E141" s="50" t="s">
        <v>154</v>
      </c>
      <c r="F141" s="43"/>
    </row>
    <row r="142" spans="1:12" ht="15" customHeight="1" x14ac:dyDescent="0.25">
      <c r="A142" s="48">
        <v>860</v>
      </c>
      <c r="B142" s="49" t="s">
        <v>185</v>
      </c>
      <c r="C142" s="46">
        <v>2.25</v>
      </c>
      <c r="D142" s="47">
        <v>0.01</v>
      </c>
      <c r="E142" s="50" t="s">
        <v>186</v>
      </c>
      <c r="H142" s="62"/>
    </row>
    <row r="143" spans="1:12" ht="15" customHeight="1" x14ac:dyDescent="0.25">
      <c r="A143" s="48">
        <v>175</v>
      </c>
      <c r="B143" s="49" t="s">
        <v>187</v>
      </c>
      <c r="C143" s="46">
        <v>2.25</v>
      </c>
      <c r="D143" s="47">
        <v>0.01</v>
      </c>
      <c r="E143" s="50" t="s">
        <v>186</v>
      </c>
    </row>
    <row r="144" spans="1:12" ht="15" customHeight="1" x14ac:dyDescent="0.25">
      <c r="A144" s="48">
        <v>622</v>
      </c>
      <c r="B144" s="49" t="s">
        <v>188</v>
      </c>
      <c r="C144" s="46">
        <v>6</v>
      </c>
      <c r="D144" s="47">
        <v>0.04</v>
      </c>
      <c r="E144" s="50" t="s">
        <v>154</v>
      </c>
      <c r="F144" s="43"/>
    </row>
    <row r="145" spans="1:12" ht="15" customHeight="1" x14ac:dyDescent="0.25">
      <c r="A145" s="48">
        <v>1049</v>
      </c>
      <c r="B145" s="49" t="s">
        <v>189</v>
      </c>
      <c r="C145" s="46">
        <v>6</v>
      </c>
      <c r="D145" s="47">
        <v>0.04</v>
      </c>
      <c r="E145" s="50" t="s">
        <v>81</v>
      </c>
      <c r="F145" s="43"/>
    </row>
    <row r="146" spans="1:12" ht="15" customHeight="1" x14ac:dyDescent="0.25">
      <c r="A146" s="56">
        <v>1603</v>
      </c>
      <c r="B146" s="57" t="s">
        <v>190</v>
      </c>
      <c r="C146" s="46">
        <v>11.43</v>
      </c>
      <c r="D146" s="47">
        <v>0.05</v>
      </c>
      <c r="E146" s="48" t="s">
        <v>81</v>
      </c>
      <c r="F146" s="43"/>
    </row>
    <row r="147" spans="1:12" ht="15" customHeight="1" x14ac:dyDescent="0.25">
      <c r="A147" s="48">
        <v>472</v>
      </c>
      <c r="B147" s="49" t="s">
        <v>191</v>
      </c>
      <c r="C147" s="46">
        <v>6</v>
      </c>
      <c r="D147" s="47">
        <v>0.04</v>
      </c>
      <c r="E147" s="50" t="s">
        <v>154</v>
      </c>
      <c r="F147" s="43"/>
    </row>
    <row r="148" spans="1:12" ht="15" customHeight="1" x14ac:dyDescent="0.25">
      <c r="A148" s="52">
        <v>1357</v>
      </c>
      <c r="B148" s="59" t="s">
        <v>192</v>
      </c>
      <c r="C148" s="46">
        <v>6</v>
      </c>
      <c r="D148" s="47">
        <v>0.04</v>
      </c>
      <c r="E148" s="48" t="s">
        <v>81</v>
      </c>
      <c r="F148" s="43"/>
      <c r="G148" s="54"/>
      <c r="H148" s="62"/>
    </row>
    <row r="149" spans="1:12" ht="15" customHeight="1" x14ac:dyDescent="0.25">
      <c r="A149" s="56">
        <v>1683</v>
      </c>
      <c r="B149" s="57" t="s">
        <v>193</v>
      </c>
      <c r="C149" s="46">
        <v>9.5</v>
      </c>
      <c r="D149" s="47">
        <v>0.35</v>
      </c>
      <c r="E149" s="48" t="s">
        <v>62</v>
      </c>
    </row>
    <row r="150" spans="1:12" ht="15" customHeight="1" x14ac:dyDescent="0.25">
      <c r="A150" s="56">
        <v>1845</v>
      </c>
      <c r="B150" s="57" t="s">
        <v>194</v>
      </c>
      <c r="C150" s="46">
        <v>4.5</v>
      </c>
      <c r="D150" s="47">
        <v>0.1</v>
      </c>
      <c r="E150" s="48" t="s">
        <v>62</v>
      </c>
      <c r="F150" s="43"/>
    </row>
    <row r="151" spans="1:12" ht="15" customHeight="1" x14ac:dyDescent="0.25">
      <c r="A151" s="56">
        <v>1853</v>
      </c>
      <c r="B151" s="57" t="s">
        <v>195</v>
      </c>
      <c r="C151" s="46">
        <v>4.5</v>
      </c>
      <c r="D151" s="47">
        <v>0.15</v>
      </c>
      <c r="E151" s="48" t="s">
        <v>67</v>
      </c>
    </row>
    <row r="152" spans="1:12" ht="15" customHeight="1" x14ac:dyDescent="0.25">
      <c r="A152" s="56">
        <v>1844</v>
      </c>
      <c r="B152" s="57" t="s">
        <v>196</v>
      </c>
      <c r="C152" s="46">
        <v>4.5</v>
      </c>
      <c r="D152" s="47">
        <v>0.1</v>
      </c>
      <c r="E152" s="48" t="s">
        <v>67</v>
      </c>
      <c r="F152" s="43"/>
      <c r="H152" s="43"/>
      <c r="I152" s="43"/>
    </row>
    <row r="153" spans="1:12" ht="15" customHeight="1" x14ac:dyDescent="0.25">
      <c r="A153" s="56">
        <v>1631</v>
      </c>
      <c r="B153" s="57" t="s">
        <v>197</v>
      </c>
      <c r="C153" s="46">
        <v>3</v>
      </c>
      <c r="D153" s="47">
        <v>0.15</v>
      </c>
      <c r="E153" s="48" t="s">
        <v>62</v>
      </c>
      <c r="F153" s="43"/>
    </row>
    <row r="154" spans="1:12" ht="15" customHeight="1" x14ac:dyDescent="0.25">
      <c r="A154" s="52">
        <v>1432</v>
      </c>
      <c r="B154" s="59" t="s">
        <v>198</v>
      </c>
      <c r="C154" s="46">
        <v>2</v>
      </c>
      <c r="D154" s="47">
        <v>1.2E-2</v>
      </c>
      <c r="E154" s="48" t="s">
        <v>67</v>
      </c>
      <c r="F154" s="43"/>
    </row>
    <row r="155" spans="1:12" ht="15" customHeight="1" x14ac:dyDescent="0.25">
      <c r="A155" s="52">
        <v>1430</v>
      </c>
      <c r="B155" s="59" t="s">
        <v>199</v>
      </c>
      <c r="C155" s="46">
        <v>2</v>
      </c>
      <c r="D155" s="47">
        <v>1.2E-2</v>
      </c>
      <c r="E155" s="48" t="s">
        <v>67</v>
      </c>
      <c r="F155" s="43"/>
      <c r="G155" s="43"/>
      <c r="H155" s="43"/>
      <c r="I155" s="43"/>
      <c r="J155" s="43"/>
      <c r="K155" s="43"/>
      <c r="L155" s="43"/>
    </row>
    <row r="156" spans="1:12" ht="15" customHeight="1" x14ac:dyDescent="0.25">
      <c r="A156" s="52">
        <v>1394</v>
      </c>
      <c r="B156" s="59" t="s">
        <v>200</v>
      </c>
      <c r="C156" s="46">
        <v>2</v>
      </c>
      <c r="D156" s="47">
        <v>1.2E-2</v>
      </c>
      <c r="E156" s="48" t="s">
        <v>67</v>
      </c>
      <c r="F156" s="43"/>
      <c r="G156" s="43"/>
      <c r="J156" s="43"/>
      <c r="K156" s="43"/>
      <c r="L156" s="43"/>
    </row>
    <row r="157" spans="1:12" ht="15" customHeight="1" x14ac:dyDescent="0.25">
      <c r="A157" s="52">
        <v>1429</v>
      </c>
      <c r="B157" s="59" t="s">
        <v>201</v>
      </c>
      <c r="C157" s="46">
        <v>2</v>
      </c>
      <c r="D157" s="47">
        <v>1.2E-2</v>
      </c>
      <c r="E157" s="48" t="s">
        <v>67</v>
      </c>
      <c r="F157" s="43"/>
      <c r="G157" s="43"/>
      <c r="H157" s="43"/>
      <c r="I157" s="43"/>
      <c r="J157" s="43"/>
      <c r="K157" s="43"/>
      <c r="L157" s="43"/>
    </row>
    <row r="158" spans="1:12" ht="15" customHeight="1" x14ac:dyDescent="0.25">
      <c r="A158" s="52">
        <v>1393</v>
      </c>
      <c r="B158" s="59" t="s">
        <v>202</v>
      </c>
      <c r="C158" s="46">
        <v>2</v>
      </c>
      <c r="D158" s="47">
        <v>1.2E-2</v>
      </c>
      <c r="E158" s="48" t="s">
        <v>67</v>
      </c>
      <c r="F158" s="43"/>
      <c r="G158" s="43"/>
      <c r="H158" s="43"/>
      <c r="I158" s="43"/>
      <c r="J158" s="43"/>
      <c r="K158" s="43"/>
      <c r="L158" s="43"/>
    </row>
    <row r="159" spans="1:12" ht="15" customHeight="1" x14ac:dyDescent="0.25">
      <c r="A159" s="52">
        <v>1340</v>
      </c>
      <c r="B159" s="59" t="s">
        <v>203</v>
      </c>
      <c r="C159" s="46">
        <v>5.4</v>
      </c>
      <c r="D159" s="47">
        <v>2.9000000000000001E-2</v>
      </c>
      <c r="E159" s="48" t="s">
        <v>64</v>
      </c>
      <c r="F159" s="43"/>
      <c r="G159" s="43"/>
      <c r="J159" s="43"/>
      <c r="K159" s="43"/>
      <c r="L159" s="43"/>
    </row>
    <row r="160" spans="1:12" ht="15" customHeight="1" x14ac:dyDescent="0.25">
      <c r="A160" s="52">
        <v>1436</v>
      </c>
      <c r="B160" s="59" t="s">
        <v>204</v>
      </c>
      <c r="C160" s="46">
        <v>2</v>
      </c>
      <c r="D160" s="47">
        <v>1.2E-2</v>
      </c>
      <c r="E160" s="48" t="s">
        <v>67</v>
      </c>
      <c r="F160" s="43"/>
      <c r="G160" s="43"/>
      <c r="J160" s="43"/>
      <c r="K160" s="43"/>
      <c r="L160" s="43"/>
    </row>
    <row r="161" spans="1:12" ht="15" customHeight="1" x14ac:dyDescent="0.25">
      <c r="A161" s="56">
        <v>1642</v>
      </c>
      <c r="B161" s="57" t="s">
        <v>205</v>
      </c>
      <c r="C161" s="46">
        <v>5.4</v>
      </c>
      <c r="D161" s="47">
        <v>8.9999999999999993E-3</v>
      </c>
      <c r="E161" s="48" t="s">
        <v>206</v>
      </c>
      <c r="F161" s="43"/>
      <c r="J161" s="54"/>
      <c r="K161" s="54"/>
      <c r="L161" s="54"/>
    </row>
    <row r="162" spans="1:12" ht="15" customHeight="1" x14ac:dyDescent="0.25">
      <c r="A162" s="52">
        <v>1431</v>
      </c>
      <c r="B162" s="59" t="s">
        <v>207</v>
      </c>
      <c r="C162" s="46">
        <v>2</v>
      </c>
      <c r="D162" s="47">
        <v>1.2E-2</v>
      </c>
      <c r="E162" s="48" t="s">
        <v>67</v>
      </c>
      <c r="F162" s="43"/>
    </row>
    <row r="163" spans="1:12" ht="15" customHeight="1" x14ac:dyDescent="0.25">
      <c r="A163" s="52">
        <v>1423</v>
      </c>
      <c r="B163" s="59" t="s">
        <v>208</v>
      </c>
      <c r="C163" s="46">
        <v>2</v>
      </c>
      <c r="D163" s="47">
        <v>1.2E-2</v>
      </c>
      <c r="E163" s="48" t="s">
        <v>67</v>
      </c>
    </row>
    <row r="164" spans="1:12" ht="15" customHeight="1" x14ac:dyDescent="0.25">
      <c r="A164" s="52">
        <v>1424</v>
      </c>
      <c r="B164" s="59" t="s">
        <v>209</v>
      </c>
      <c r="C164" s="46">
        <v>2</v>
      </c>
      <c r="D164" s="47">
        <v>1.2E-2</v>
      </c>
      <c r="E164" s="48" t="s">
        <v>67</v>
      </c>
      <c r="F164" s="43"/>
    </row>
    <row r="165" spans="1:12" ht="15" customHeight="1" x14ac:dyDescent="0.25">
      <c r="A165" s="52">
        <v>1425</v>
      </c>
      <c r="B165" s="59" t="s">
        <v>210</v>
      </c>
      <c r="C165" s="46">
        <v>2</v>
      </c>
      <c r="D165" s="47">
        <v>1.2E-2</v>
      </c>
      <c r="E165" s="48" t="s">
        <v>67</v>
      </c>
      <c r="F165" s="43"/>
      <c r="H165" s="43"/>
      <c r="I165" s="43"/>
    </row>
    <row r="166" spans="1:12" ht="15" customHeight="1" x14ac:dyDescent="0.25">
      <c r="A166" s="52">
        <v>1428</v>
      </c>
      <c r="B166" s="59" t="s">
        <v>211</v>
      </c>
      <c r="C166" s="46">
        <v>2</v>
      </c>
      <c r="D166" s="47">
        <v>1.2E-2</v>
      </c>
      <c r="E166" s="48" t="s">
        <v>67</v>
      </c>
      <c r="F166" s="43"/>
      <c r="H166" s="43"/>
      <c r="I166" s="43"/>
    </row>
    <row r="167" spans="1:12" ht="15" customHeight="1" x14ac:dyDescent="0.25">
      <c r="A167" s="52">
        <v>1392</v>
      </c>
      <c r="B167" s="59" t="s">
        <v>212</v>
      </c>
      <c r="C167" s="46">
        <v>2</v>
      </c>
      <c r="D167" s="47">
        <v>1.2E-2</v>
      </c>
      <c r="E167" s="48" t="s">
        <v>67</v>
      </c>
      <c r="F167" s="43"/>
      <c r="H167" s="43"/>
      <c r="I167" s="43"/>
    </row>
    <row r="168" spans="1:12" ht="15" customHeight="1" x14ac:dyDescent="0.25">
      <c r="A168" s="52">
        <v>1433</v>
      </c>
      <c r="B168" s="59" t="s">
        <v>213</v>
      </c>
      <c r="C168" s="46">
        <v>2</v>
      </c>
      <c r="D168" s="47">
        <v>1.2E-2</v>
      </c>
      <c r="E168" s="48" t="s">
        <v>67</v>
      </c>
      <c r="F168" s="43"/>
      <c r="H168" s="43"/>
      <c r="I168" s="43"/>
    </row>
    <row r="169" spans="1:12" ht="15" customHeight="1" x14ac:dyDescent="0.25">
      <c r="A169" s="52">
        <v>1438</v>
      </c>
      <c r="B169" s="59" t="s">
        <v>214</v>
      </c>
      <c r="C169" s="46">
        <v>2</v>
      </c>
      <c r="D169" s="47">
        <v>1.2E-2</v>
      </c>
      <c r="E169" s="48" t="s">
        <v>67</v>
      </c>
      <c r="F169" s="43"/>
      <c r="H169" s="43"/>
      <c r="I169" s="43"/>
    </row>
    <row r="170" spans="1:12" ht="15" customHeight="1" x14ac:dyDescent="0.25">
      <c r="A170" s="52">
        <v>1426</v>
      </c>
      <c r="B170" s="59" t="s">
        <v>215</v>
      </c>
      <c r="C170" s="46">
        <v>2</v>
      </c>
      <c r="D170" s="47">
        <v>1.2E-2</v>
      </c>
      <c r="E170" s="48" t="s">
        <v>67</v>
      </c>
      <c r="F170" s="43"/>
      <c r="H170" s="43"/>
      <c r="I170" s="43"/>
    </row>
    <row r="171" spans="1:12" ht="15" customHeight="1" x14ac:dyDescent="0.25">
      <c r="A171" s="52">
        <v>1427</v>
      </c>
      <c r="B171" s="59" t="s">
        <v>216</v>
      </c>
      <c r="C171" s="46">
        <v>2</v>
      </c>
      <c r="D171" s="47">
        <v>1.2E-2</v>
      </c>
      <c r="E171" s="48" t="s">
        <v>67</v>
      </c>
      <c r="F171" s="43"/>
      <c r="H171" s="43"/>
      <c r="I171" s="43"/>
    </row>
    <row r="172" spans="1:12" ht="15" customHeight="1" x14ac:dyDescent="0.25">
      <c r="A172" s="52">
        <v>1434</v>
      </c>
      <c r="B172" s="59" t="s">
        <v>217</v>
      </c>
      <c r="C172" s="46">
        <v>2</v>
      </c>
      <c r="D172" s="47">
        <v>1.2E-2</v>
      </c>
      <c r="E172" s="48" t="s">
        <v>67</v>
      </c>
      <c r="F172" s="43"/>
      <c r="H172" s="43"/>
      <c r="I172" s="43"/>
    </row>
    <row r="173" spans="1:12" ht="15" customHeight="1" x14ac:dyDescent="0.25">
      <c r="A173" s="56">
        <v>1643</v>
      </c>
      <c r="B173" s="57" t="s">
        <v>218</v>
      </c>
      <c r="C173" s="46">
        <v>5.4</v>
      </c>
      <c r="D173" s="47">
        <v>0.1</v>
      </c>
      <c r="E173" s="48" t="s">
        <v>206</v>
      </c>
      <c r="H173" s="43"/>
      <c r="I173" s="43"/>
    </row>
    <row r="174" spans="1:12" ht="15" customHeight="1" x14ac:dyDescent="0.25">
      <c r="A174" s="52">
        <v>1437</v>
      </c>
      <c r="B174" s="59" t="s">
        <v>219</v>
      </c>
      <c r="C174" s="46">
        <v>2</v>
      </c>
      <c r="D174" s="47">
        <v>1.2E-2</v>
      </c>
      <c r="E174" s="48" t="s">
        <v>67</v>
      </c>
      <c r="H174" s="43"/>
      <c r="I174" s="43"/>
      <c r="J174" s="43"/>
      <c r="K174" s="43"/>
      <c r="L174" s="43"/>
    </row>
    <row r="175" spans="1:12" ht="15" customHeight="1" x14ac:dyDescent="0.25">
      <c r="A175" s="52">
        <v>1435</v>
      </c>
      <c r="B175" s="59" t="s">
        <v>220</v>
      </c>
      <c r="C175" s="46">
        <v>2</v>
      </c>
      <c r="D175" s="47">
        <v>1.2E-2</v>
      </c>
      <c r="E175" s="48" t="s">
        <v>67</v>
      </c>
      <c r="H175" s="43"/>
      <c r="I175" s="43"/>
      <c r="J175" s="43"/>
      <c r="K175" s="43"/>
      <c r="L175" s="43"/>
    </row>
    <row r="176" spans="1:12" ht="15" customHeight="1" x14ac:dyDescent="0.25">
      <c r="A176" s="52">
        <v>1190</v>
      </c>
      <c r="B176" s="58" t="s">
        <v>221</v>
      </c>
      <c r="C176" s="46">
        <v>3.6</v>
      </c>
      <c r="D176" s="47">
        <v>1.4E-2</v>
      </c>
      <c r="E176" s="48" t="s">
        <v>67</v>
      </c>
      <c r="H176" s="43"/>
      <c r="I176" s="43"/>
    </row>
    <row r="177" spans="1:12" ht="15" customHeight="1" x14ac:dyDescent="0.25">
      <c r="A177" s="56">
        <v>1836</v>
      </c>
      <c r="B177" s="57" t="s">
        <v>222</v>
      </c>
      <c r="C177" s="46">
        <v>4</v>
      </c>
      <c r="D177" s="47">
        <v>0.05</v>
      </c>
      <c r="E177" s="48" t="s">
        <v>85</v>
      </c>
      <c r="H177" s="43"/>
      <c r="I177" s="43"/>
    </row>
    <row r="178" spans="1:12" ht="15" customHeight="1" x14ac:dyDescent="0.25">
      <c r="A178" s="48">
        <v>1053</v>
      </c>
      <c r="B178" s="49" t="s">
        <v>223</v>
      </c>
      <c r="C178" s="46">
        <v>13.5</v>
      </c>
      <c r="D178" s="47">
        <v>0.18</v>
      </c>
      <c r="E178" s="50" t="s">
        <v>154</v>
      </c>
      <c r="H178" s="43"/>
      <c r="I178" s="43"/>
      <c r="J178" s="43"/>
      <c r="K178" s="43"/>
      <c r="L178" s="43"/>
    </row>
    <row r="179" spans="1:12" ht="15" customHeight="1" x14ac:dyDescent="0.25">
      <c r="A179" s="48">
        <v>1054</v>
      </c>
      <c r="B179" s="49" t="s">
        <v>224</v>
      </c>
      <c r="C179" s="46">
        <v>13.5</v>
      </c>
      <c r="D179" s="47">
        <v>0.18</v>
      </c>
      <c r="E179" s="50" t="s">
        <v>154</v>
      </c>
      <c r="F179" s="43"/>
      <c r="H179" s="43"/>
      <c r="I179" s="43"/>
      <c r="J179" s="43"/>
      <c r="K179" s="43"/>
      <c r="L179" s="43"/>
    </row>
    <row r="180" spans="1:12" ht="15" customHeight="1" x14ac:dyDescent="0.25">
      <c r="A180" s="48">
        <v>1055</v>
      </c>
      <c r="B180" s="49" t="s">
        <v>225</v>
      </c>
      <c r="C180" s="46">
        <v>13.5</v>
      </c>
      <c r="D180" s="47">
        <v>0.18</v>
      </c>
      <c r="E180" s="50" t="s">
        <v>154</v>
      </c>
      <c r="F180" s="43"/>
      <c r="H180" s="43"/>
      <c r="I180" s="43"/>
      <c r="J180" s="43"/>
      <c r="K180" s="43"/>
      <c r="L180" s="43"/>
    </row>
    <row r="181" spans="1:12" ht="15" customHeight="1" x14ac:dyDescent="0.25">
      <c r="A181" s="48">
        <v>1056</v>
      </c>
      <c r="B181" s="49" t="s">
        <v>226</v>
      </c>
      <c r="C181" s="46">
        <v>13.5</v>
      </c>
      <c r="D181" s="47">
        <v>0.18</v>
      </c>
      <c r="E181" s="50" t="s">
        <v>154</v>
      </c>
      <c r="H181" s="43"/>
      <c r="I181" s="43"/>
      <c r="J181" s="43"/>
      <c r="K181" s="43"/>
      <c r="L181" s="43"/>
    </row>
    <row r="182" spans="1:12" ht="15" customHeight="1" x14ac:dyDescent="0.25">
      <c r="A182" s="48">
        <v>1057</v>
      </c>
      <c r="B182" s="49" t="s">
        <v>227</v>
      </c>
      <c r="C182" s="46">
        <v>13.5</v>
      </c>
      <c r="D182" s="47">
        <v>0.18</v>
      </c>
      <c r="E182" s="50" t="s">
        <v>154</v>
      </c>
      <c r="H182" s="43"/>
      <c r="I182" s="43"/>
      <c r="J182" s="43"/>
      <c r="K182" s="43"/>
      <c r="L182" s="43"/>
    </row>
    <row r="183" spans="1:12" ht="15" customHeight="1" x14ac:dyDescent="0.25">
      <c r="A183" s="48">
        <v>1058</v>
      </c>
      <c r="B183" s="49" t="s">
        <v>228</v>
      </c>
      <c r="C183" s="46">
        <v>13.5</v>
      </c>
      <c r="D183" s="47">
        <v>0.18</v>
      </c>
      <c r="E183" s="50" t="s">
        <v>154</v>
      </c>
      <c r="H183" s="43"/>
      <c r="I183" s="43"/>
      <c r="J183" s="43"/>
      <c r="K183" s="43"/>
      <c r="L183" s="43"/>
    </row>
    <row r="184" spans="1:12" ht="15" customHeight="1" x14ac:dyDescent="0.25">
      <c r="A184" s="56">
        <v>1650</v>
      </c>
      <c r="B184" s="57" t="s">
        <v>229</v>
      </c>
      <c r="C184" s="46">
        <v>8</v>
      </c>
      <c r="D184" s="47">
        <v>2.1999999999999999E-2</v>
      </c>
      <c r="E184" s="48" t="s">
        <v>62</v>
      </c>
      <c r="H184" s="43"/>
      <c r="I184" s="43"/>
    </row>
    <row r="185" spans="1:12" ht="15" customHeight="1" x14ac:dyDescent="0.25">
      <c r="A185" s="56">
        <v>1651</v>
      </c>
      <c r="B185" s="57" t="s">
        <v>230</v>
      </c>
      <c r="C185" s="46">
        <v>8</v>
      </c>
      <c r="D185" s="47">
        <v>2.1999999999999999E-2</v>
      </c>
      <c r="E185" s="48" t="s">
        <v>62</v>
      </c>
      <c r="F185" s="43"/>
      <c r="H185" s="43"/>
      <c r="I185" s="43"/>
      <c r="J185" s="43"/>
      <c r="K185" s="43"/>
      <c r="L185" s="43"/>
    </row>
    <row r="186" spans="1:12" ht="15" customHeight="1" x14ac:dyDescent="0.25">
      <c r="A186" s="56">
        <v>1610</v>
      </c>
      <c r="B186" s="57" t="s">
        <v>231</v>
      </c>
      <c r="C186" s="46">
        <v>8</v>
      </c>
      <c r="D186" s="47">
        <v>2.1999999999999999E-2</v>
      </c>
      <c r="E186" s="48" t="s">
        <v>62</v>
      </c>
      <c r="F186" s="43"/>
      <c r="H186" s="43"/>
      <c r="I186" s="43"/>
      <c r="J186" s="43"/>
      <c r="K186" s="43"/>
      <c r="L186" s="43"/>
    </row>
    <row r="187" spans="1:12" ht="15" customHeight="1" x14ac:dyDescent="0.25">
      <c r="A187" s="56">
        <v>1656</v>
      </c>
      <c r="B187" s="57" t="s">
        <v>232</v>
      </c>
      <c r="C187" s="46">
        <v>7.5</v>
      </c>
      <c r="D187" s="47">
        <v>3.9E-2</v>
      </c>
      <c r="E187" s="48" t="s">
        <v>62</v>
      </c>
      <c r="F187" s="43"/>
      <c r="H187" s="43"/>
      <c r="I187" s="43"/>
      <c r="J187" s="43"/>
      <c r="K187" s="43"/>
      <c r="L187" s="43"/>
    </row>
    <row r="188" spans="1:12" ht="15" customHeight="1" x14ac:dyDescent="0.25">
      <c r="A188" s="56">
        <v>1609</v>
      </c>
      <c r="B188" s="57" t="s">
        <v>233</v>
      </c>
      <c r="C188" s="46">
        <v>7.5</v>
      </c>
      <c r="D188" s="47">
        <v>3.9E-2</v>
      </c>
      <c r="E188" s="48" t="s">
        <v>62</v>
      </c>
      <c r="F188" s="43"/>
      <c r="H188" s="43"/>
      <c r="I188" s="43"/>
    </row>
    <row r="189" spans="1:12" ht="15" customHeight="1" x14ac:dyDescent="0.25">
      <c r="A189" s="56">
        <v>1855</v>
      </c>
      <c r="B189" s="57" t="s">
        <v>234</v>
      </c>
      <c r="C189" s="46">
        <v>9.5</v>
      </c>
      <c r="D189" s="47">
        <v>0.1</v>
      </c>
      <c r="E189" s="48" t="s">
        <v>62</v>
      </c>
      <c r="F189" s="43"/>
      <c r="G189" s="43"/>
      <c r="H189" s="43"/>
      <c r="I189" s="43"/>
    </row>
    <row r="190" spans="1:12" s="64" customFormat="1" ht="15" customHeight="1" x14ac:dyDescent="0.25">
      <c r="A190" s="56">
        <v>1655</v>
      </c>
      <c r="B190" s="57" t="s">
        <v>235</v>
      </c>
      <c r="C190" s="46">
        <v>7.5</v>
      </c>
      <c r="D190" s="47">
        <v>3.9E-2</v>
      </c>
      <c r="E190" s="48" t="s">
        <v>62</v>
      </c>
      <c r="F190" s="43"/>
      <c r="G190" s="43"/>
      <c r="H190" s="43"/>
      <c r="I190" s="43"/>
      <c r="J190"/>
      <c r="K190"/>
      <c r="L190"/>
    </row>
    <row r="191" spans="1:12" ht="15" customHeight="1" x14ac:dyDescent="0.25">
      <c r="A191" s="48">
        <v>565</v>
      </c>
      <c r="B191" s="49" t="s">
        <v>236</v>
      </c>
      <c r="C191" s="46">
        <v>5.63</v>
      </c>
      <c r="D191" s="47">
        <v>0.04</v>
      </c>
      <c r="E191" s="50" t="s">
        <v>81</v>
      </c>
      <c r="F191" s="43"/>
      <c r="G191" s="43"/>
      <c r="J191" s="43"/>
      <c r="K191" s="43"/>
      <c r="L191" s="43"/>
    </row>
    <row r="192" spans="1:12" ht="15" customHeight="1" x14ac:dyDescent="0.25">
      <c r="A192" s="56">
        <v>1531</v>
      </c>
      <c r="B192" s="57" t="s">
        <v>237</v>
      </c>
      <c r="C192" s="46">
        <v>8.4</v>
      </c>
      <c r="D192" s="47">
        <v>4.9000000000000002E-2</v>
      </c>
      <c r="E192" s="48" t="s">
        <v>60</v>
      </c>
      <c r="F192" s="43"/>
      <c r="G192" s="43"/>
      <c r="J192" s="43"/>
      <c r="K192" s="43"/>
      <c r="L192" s="43"/>
    </row>
    <row r="193" spans="1:12" ht="15" customHeight="1" x14ac:dyDescent="0.25">
      <c r="A193" s="56">
        <v>1740</v>
      </c>
      <c r="B193" s="57" t="s">
        <v>238</v>
      </c>
      <c r="C193" s="46">
        <v>7.9</v>
      </c>
      <c r="D193" s="47">
        <v>0.1</v>
      </c>
      <c r="E193" s="48" t="s">
        <v>62</v>
      </c>
      <c r="F193" s="43"/>
      <c r="G193" s="43"/>
      <c r="J193" s="43"/>
      <c r="K193" s="43"/>
      <c r="L193" s="43"/>
    </row>
    <row r="194" spans="1:12" ht="15" customHeight="1" x14ac:dyDescent="0.25">
      <c r="A194" s="56">
        <v>1749</v>
      </c>
      <c r="B194" s="57" t="s">
        <v>239</v>
      </c>
      <c r="C194" s="46">
        <v>13.9</v>
      </c>
      <c r="D194" s="47">
        <v>0.1</v>
      </c>
      <c r="E194" s="48" t="s">
        <v>62</v>
      </c>
      <c r="F194" s="43"/>
      <c r="G194" s="43"/>
      <c r="J194" s="43"/>
      <c r="K194" s="43"/>
      <c r="L194" s="43"/>
    </row>
    <row r="195" spans="1:12" ht="15" customHeight="1" x14ac:dyDescent="0.25">
      <c r="A195" s="56">
        <v>1750</v>
      </c>
      <c r="B195" s="57" t="s">
        <v>240</v>
      </c>
      <c r="C195" s="46">
        <v>7.9</v>
      </c>
      <c r="D195" s="47">
        <v>0.1</v>
      </c>
      <c r="E195" s="48" t="s">
        <v>62</v>
      </c>
      <c r="F195" s="43"/>
      <c r="G195" s="43"/>
      <c r="J195" s="43"/>
      <c r="K195" s="43"/>
      <c r="L195" s="43"/>
    </row>
    <row r="196" spans="1:12" ht="15" customHeight="1" x14ac:dyDescent="0.25">
      <c r="A196" s="56">
        <v>1658</v>
      </c>
      <c r="B196" s="57" t="s">
        <v>241</v>
      </c>
      <c r="C196" s="46">
        <v>5.9</v>
      </c>
      <c r="D196" s="47">
        <v>5.8999999999999997E-2</v>
      </c>
      <c r="E196" s="48" t="s">
        <v>62</v>
      </c>
      <c r="F196" s="43"/>
      <c r="G196" s="43"/>
      <c r="J196" s="43"/>
      <c r="K196" s="43"/>
      <c r="L196" s="43"/>
    </row>
    <row r="197" spans="1:12" ht="15" customHeight="1" x14ac:dyDescent="0.25">
      <c r="A197" s="48">
        <v>1046</v>
      </c>
      <c r="B197" s="49" t="s">
        <v>242</v>
      </c>
      <c r="C197" s="46">
        <v>0.75</v>
      </c>
      <c r="D197" s="47">
        <v>1.2E-2</v>
      </c>
      <c r="E197" s="50" t="s">
        <v>67</v>
      </c>
      <c r="F197" s="43"/>
      <c r="G197" s="43"/>
      <c r="J197" s="43"/>
      <c r="K197" s="43"/>
      <c r="L197" s="43"/>
    </row>
    <row r="198" spans="1:12" ht="15" customHeight="1" x14ac:dyDescent="0.25">
      <c r="A198" s="48">
        <v>957</v>
      </c>
      <c r="B198" s="49" t="s">
        <v>243</v>
      </c>
      <c r="C198" s="46">
        <v>0.75</v>
      </c>
      <c r="D198" s="47">
        <v>1.2E-2</v>
      </c>
      <c r="E198" s="50" t="s">
        <v>67</v>
      </c>
      <c r="F198" s="43"/>
      <c r="G198" s="43"/>
      <c r="J198" s="43"/>
      <c r="K198" s="43"/>
      <c r="L198" s="43"/>
    </row>
    <row r="199" spans="1:12" ht="15" customHeight="1" x14ac:dyDescent="0.25">
      <c r="A199" s="48">
        <v>958</v>
      </c>
      <c r="B199" s="49" t="s">
        <v>244</v>
      </c>
      <c r="C199" s="46">
        <v>0.75</v>
      </c>
      <c r="D199" s="47">
        <v>1.2E-2</v>
      </c>
      <c r="E199" s="50" t="s">
        <v>67</v>
      </c>
      <c r="F199" s="43"/>
      <c r="G199" s="43"/>
    </row>
    <row r="200" spans="1:12" ht="15" customHeight="1" x14ac:dyDescent="0.25">
      <c r="A200" s="48">
        <v>959</v>
      </c>
      <c r="B200" s="49" t="s">
        <v>245</v>
      </c>
      <c r="C200" s="46">
        <v>0.75</v>
      </c>
      <c r="D200" s="47">
        <v>1.2E-2</v>
      </c>
      <c r="E200" s="50" t="s">
        <v>67</v>
      </c>
      <c r="F200" s="43"/>
      <c r="G200" s="43"/>
    </row>
    <row r="201" spans="1:12" ht="15" customHeight="1" x14ac:dyDescent="0.25">
      <c r="A201" s="48">
        <v>960</v>
      </c>
      <c r="B201" s="49" t="s">
        <v>246</v>
      </c>
      <c r="C201" s="46">
        <v>0.75</v>
      </c>
      <c r="D201" s="47">
        <v>1.2E-2</v>
      </c>
      <c r="E201" s="50" t="s">
        <v>67</v>
      </c>
      <c r="F201" s="43"/>
      <c r="G201" s="43"/>
    </row>
    <row r="202" spans="1:12" ht="15" customHeight="1" x14ac:dyDescent="0.25">
      <c r="A202" s="48">
        <v>961</v>
      </c>
      <c r="B202" s="49" t="s">
        <v>247</v>
      </c>
      <c r="C202" s="46">
        <v>0.75</v>
      </c>
      <c r="D202" s="47">
        <v>1.2E-2</v>
      </c>
      <c r="E202" s="50" t="s">
        <v>67</v>
      </c>
      <c r="F202" s="43"/>
      <c r="G202" s="43"/>
    </row>
    <row r="203" spans="1:12" ht="15" customHeight="1" x14ac:dyDescent="0.25">
      <c r="A203" s="48">
        <v>962</v>
      </c>
      <c r="B203" s="49" t="s">
        <v>248</v>
      </c>
      <c r="C203" s="46">
        <v>0.75</v>
      </c>
      <c r="D203" s="47">
        <v>1.2E-2</v>
      </c>
      <c r="E203" s="50" t="s">
        <v>67</v>
      </c>
      <c r="F203" s="43"/>
      <c r="G203" s="43"/>
    </row>
    <row r="204" spans="1:12" ht="15" customHeight="1" x14ac:dyDescent="0.25">
      <c r="A204" s="48">
        <v>963</v>
      </c>
      <c r="B204" s="49" t="s">
        <v>249</v>
      </c>
      <c r="C204" s="46">
        <v>0.75</v>
      </c>
      <c r="D204" s="47">
        <v>1.2E-2</v>
      </c>
      <c r="E204" s="50" t="s">
        <v>67</v>
      </c>
      <c r="F204" s="43"/>
      <c r="G204" s="43"/>
    </row>
    <row r="205" spans="1:12" ht="15" customHeight="1" x14ac:dyDescent="0.25">
      <c r="A205" s="48">
        <v>964</v>
      </c>
      <c r="B205" s="49" t="s">
        <v>250</v>
      </c>
      <c r="C205" s="46">
        <v>0.75</v>
      </c>
      <c r="D205" s="47">
        <v>1.2E-2</v>
      </c>
      <c r="E205" s="50" t="s">
        <v>67</v>
      </c>
      <c r="G205" s="43"/>
    </row>
    <row r="206" spans="1:12" ht="15" customHeight="1" x14ac:dyDescent="0.25">
      <c r="A206" s="48">
        <v>965</v>
      </c>
      <c r="B206" s="49" t="s">
        <v>251</v>
      </c>
      <c r="C206" s="46">
        <v>0.75</v>
      </c>
      <c r="D206" s="47">
        <v>1.2E-2</v>
      </c>
      <c r="E206" s="50" t="s">
        <v>67</v>
      </c>
      <c r="F206" s="43"/>
      <c r="G206" s="43"/>
    </row>
    <row r="207" spans="1:12" ht="15" customHeight="1" x14ac:dyDescent="0.25">
      <c r="A207" s="48">
        <v>966</v>
      </c>
      <c r="B207" s="49" t="s">
        <v>252</v>
      </c>
      <c r="C207" s="46">
        <v>0.75</v>
      </c>
      <c r="D207" s="47">
        <v>1.2E-2</v>
      </c>
      <c r="E207" s="50" t="s">
        <v>67</v>
      </c>
      <c r="F207" s="43"/>
      <c r="G207" s="43"/>
    </row>
    <row r="208" spans="1:12" ht="15" customHeight="1" x14ac:dyDescent="0.25">
      <c r="A208" s="48">
        <v>967</v>
      </c>
      <c r="B208" s="49" t="s">
        <v>253</v>
      </c>
      <c r="C208" s="46">
        <v>0.75</v>
      </c>
      <c r="D208" s="47">
        <v>1.2E-2</v>
      </c>
      <c r="E208" s="50" t="s">
        <v>67</v>
      </c>
      <c r="F208" s="43"/>
      <c r="G208" s="43"/>
    </row>
    <row r="209" spans="1:12" ht="15" customHeight="1" x14ac:dyDescent="0.25">
      <c r="A209" s="48">
        <v>968</v>
      </c>
      <c r="B209" s="49" t="s">
        <v>254</v>
      </c>
      <c r="C209" s="46">
        <v>0.75</v>
      </c>
      <c r="D209" s="47">
        <v>1.2E-2</v>
      </c>
      <c r="E209" s="50" t="s">
        <v>67</v>
      </c>
      <c r="F209" s="43"/>
      <c r="G209" s="43"/>
      <c r="J209" s="43"/>
      <c r="K209" s="43"/>
      <c r="L209" s="43"/>
    </row>
    <row r="210" spans="1:12" ht="15" customHeight="1" x14ac:dyDescent="0.25">
      <c r="A210" s="48">
        <v>969</v>
      </c>
      <c r="B210" s="49" t="s">
        <v>255</v>
      </c>
      <c r="C210" s="46">
        <v>0.75</v>
      </c>
      <c r="D210" s="47">
        <v>1.2E-2</v>
      </c>
      <c r="E210" s="50" t="s">
        <v>67</v>
      </c>
      <c r="F210" s="43"/>
      <c r="G210" s="43"/>
      <c r="J210" s="43"/>
      <c r="K210" s="43"/>
      <c r="L210" s="43"/>
    </row>
    <row r="211" spans="1:12" ht="15" customHeight="1" x14ac:dyDescent="0.25">
      <c r="A211" s="48">
        <v>970</v>
      </c>
      <c r="B211" s="49" t="s">
        <v>256</v>
      </c>
      <c r="C211" s="46">
        <v>2.39</v>
      </c>
      <c r="D211" s="47">
        <v>2.1999999999999999E-2</v>
      </c>
      <c r="E211" s="50" t="s">
        <v>67</v>
      </c>
      <c r="F211" s="43"/>
      <c r="G211" s="43"/>
      <c r="J211" s="43"/>
      <c r="K211" s="43"/>
      <c r="L211" s="43"/>
    </row>
    <row r="212" spans="1:12" ht="15" customHeight="1" x14ac:dyDescent="0.25">
      <c r="A212" s="48">
        <v>971</v>
      </c>
      <c r="B212" s="49" t="s">
        <v>257</v>
      </c>
      <c r="C212" s="46">
        <v>2.39</v>
      </c>
      <c r="D212" s="47">
        <v>2.1999999999999999E-2</v>
      </c>
      <c r="E212" s="50" t="s">
        <v>67</v>
      </c>
      <c r="F212" s="43"/>
      <c r="G212" s="43"/>
      <c r="J212" s="43"/>
      <c r="K212" s="43"/>
      <c r="L212" s="43"/>
    </row>
    <row r="213" spans="1:12" ht="15" customHeight="1" x14ac:dyDescent="0.25">
      <c r="A213" s="48">
        <v>972</v>
      </c>
      <c r="B213" s="49" t="s">
        <v>258</v>
      </c>
      <c r="C213" s="46">
        <v>2.39</v>
      </c>
      <c r="D213" s="47">
        <v>2.1999999999999999E-2</v>
      </c>
      <c r="E213" s="50" t="s">
        <v>67</v>
      </c>
      <c r="F213" s="43"/>
      <c r="G213" s="43"/>
      <c r="J213" s="43"/>
      <c r="K213" s="43"/>
      <c r="L213" s="43"/>
    </row>
    <row r="214" spans="1:12" ht="15" customHeight="1" x14ac:dyDescent="0.25">
      <c r="A214" s="48">
        <v>973</v>
      </c>
      <c r="B214" s="49" t="s">
        <v>259</v>
      </c>
      <c r="C214" s="46">
        <v>2.39</v>
      </c>
      <c r="D214" s="47">
        <v>2.1999999999999999E-2</v>
      </c>
      <c r="E214" s="50" t="s">
        <v>67</v>
      </c>
      <c r="F214" s="43"/>
      <c r="G214" s="43"/>
      <c r="J214" s="43"/>
      <c r="K214" s="43"/>
      <c r="L214" s="43"/>
    </row>
    <row r="215" spans="1:12" ht="15" customHeight="1" x14ac:dyDescent="0.25">
      <c r="A215" s="48">
        <v>974</v>
      </c>
      <c r="B215" s="49" t="s">
        <v>260</v>
      </c>
      <c r="C215" s="46">
        <v>2.39</v>
      </c>
      <c r="D215" s="47">
        <v>2.1999999999999999E-2</v>
      </c>
      <c r="E215" s="50" t="s">
        <v>67</v>
      </c>
      <c r="F215" s="43"/>
      <c r="G215" s="43"/>
    </row>
    <row r="216" spans="1:12" ht="15" customHeight="1" x14ac:dyDescent="0.25">
      <c r="A216" s="48">
        <v>975</v>
      </c>
      <c r="B216" s="49" t="s">
        <v>261</v>
      </c>
      <c r="C216" s="46">
        <v>2.39</v>
      </c>
      <c r="D216" s="47">
        <v>2.1999999999999999E-2</v>
      </c>
      <c r="E216" s="50" t="s">
        <v>67</v>
      </c>
      <c r="F216" s="43"/>
      <c r="G216" s="43"/>
    </row>
    <row r="217" spans="1:12" ht="15" customHeight="1" x14ac:dyDescent="0.25">
      <c r="A217" s="56">
        <v>1522</v>
      </c>
      <c r="B217" s="57" t="s">
        <v>262</v>
      </c>
      <c r="C217" s="46">
        <v>3.5</v>
      </c>
      <c r="D217" s="47">
        <v>2.1999999999999999E-2</v>
      </c>
      <c r="E217" s="48" t="s">
        <v>62</v>
      </c>
      <c r="F217" s="43"/>
      <c r="G217" s="43"/>
    </row>
    <row r="218" spans="1:12" ht="15" customHeight="1" x14ac:dyDescent="0.25">
      <c r="A218" s="48">
        <v>976</v>
      </c>
      <c r="B218" s="49" t="s">
        <v>263</v>
      </c>
      <c r="C218" s="46">
        <v>2.39</v>
      </c>
      <c r="D218" s="47">
        <v>2.1999999999999999E-2</v>
      </c>
      <c r="E218" s="50" t="s">
        <v>67</v>
      </c>
      <c r="G218" s="43"/>
    </row>
    <row r="219" spans="1:12" ht="15" customHeight="1" x14ac:dyDescent="0.25">
      <c r="A219" s="48">
        <v>977</v>
      </c>
      <c r="B219" s="49" t="s">
        <v>264</v>
      </c>
      <c r="C219" s="46">
        <v>2.39</v>
      </c>
      <c r="D219" s="47">
        <v>2.1999999999999999E-2</v>
      </c>
      <c r="E219" s="50" t="s">
        <v>67</v>
      </c>
      <c r="G219" s="43"/>
    </row>
    <row r="220" spans="1:12" ht="15" customHeight="1" x14ac:dyDescent="0.25">
      <c r="A220" s="48">
        <v>978</v>
      </c>
      <c r="B220" s="49" t="s">
        <v>265</v>
      </c>
      <c r="C220" s="46">
        <v>2.39</v>
      </c>
      <c r="D220" s="47">
        <v>2.1999999999999999E-2</v>
      </c>
      <c r="E220" s="50" t="s">
        <v>67</v>
      </c>
      <c r="G220" s="43"/>
    </row>
    <row r="221" spans="1:12" ht="15" customHeight="1" x14ac:dyDescent="0.25">
      <c r="A221" s="48">
        <v>979</v>
      </c>
      <c r="B221" s="49" t="s">
        <v>266</v>
      </c>
      <c r="C221" s="46">
        <v>2.39</v>
      </c>
      <c r="D221" s="47">
        <v>2.1999999999999999E-2</v>
      </c>
      <c r="E221" s="50" t="s">
        <v>67</v>
      </c>
      <c r="F221" s="43"/>
      <c r="G221" s="43"/>
    </row>
    <row r="222" spans="1:12" ht="15" customHeight="1" x14ac:dyDescent="0.25">
      <c r="A222" s="48">
        <v>980</v>
      </c>
      <c r="B222" s="49" t="s">
        <v>267</v>
      </c>
      <c r="C222" s="46">
        <v>2.39</v>
      </c>
      <c r="D222" s="47">
        <v>2.1999999999999999E-2</v>
      </c>
      <c r="E222" s="50" t="s">
        <v>67</v>
      </c>
      <c r="F222" s="43"/>
    </row>
    <row r="223" spans="1:12" ht="15" customHeight="1" x14ac:dyDescent="0.25">
      <c r="A223" s="48">
        <v>981</v>
      </c>
      <c r="B223" s="49" t="s">
        <v>268</v>
      </c>
      <c r="C223" s="46">
        <v>2.39</v>
      </c>
      <c r="D223" s="47">
        <v>2.1999999999999999E-2</v>
      </c>
      <c r="E223" s="50" t="s">
        <v>67</v>
      </c>
      <c r="F223" s="43"/>
      <c r="H223" s="43"/>
      <c r="I223" s="43"/>
    </row>
    <row r="224" spans="1:12" ht="15" customHeight="1" x14ac:dyDescent="0.25">
      <c r="A224" s="48">
        <v>982</v>
      </c>
      <c r="B224" s="49" t="s">
        <v>269</v>
      </c>
      <c r="C224" s="46">
        <v>2.39</v>
      </c>
      <c r="D224" s="47">
        <v>2.1999999999999999E-2</v>
      </c>
      <c r="E224" s="50" t="s">
        <v>67</v>
      </c>
      <c r="F224" s="43"/>
      <c r="H224" s="43"/>
      <c r="I224" s="43"/>
    </row>
    <row r="225" spans="1:9" ht="15" customHeight="1" x14ac:dyDescent="0.25">
      <c r="A225" s="48">
        <v>983</v>
      </c>
      <c r="B225" s="49" t="s">
        <v>270</v>
      </c>
      <c r="C225" s="46">
        <v>1.5</v>
      </c>
      <c r="D225" s="47">
        <v>1.4E-2</v>
      </c>
      <c r="E225" s="50" t="s">
        <v>67</v>
      </c>
      <c r="F225" s="43"/>
    </row>
    <row r="226" spans="1:9" ht="15" customHeight="1" x14ac:dyDescent="0.25">
      <c r="A226" s="48">
        <v>984</v>
      </c>
      <c r="B226" s="49" t="s">
        <v>271</v>
      </c>
      <c r="C226" s="46">
        <v>1.5</v>
      </c>
      <c r="D226" s="47">
        <v>1.4E-2</v>
      </c>
      <c r="E226" s="50" t="s">
        <v>67</v>
      </c>
      <c r="F226" s="43"/>
      <c r="H226" s="43"/>
      <c r="I226" s="43"/>
    </row>
    <row r="227" spans="1:9" ht="15" customHeight="1" x14ac:dyDescent="0.25">
      <c r="A227" s="48">
        <v>985</v>
      </c>
      <c r="B227" s="49" t="s">
        <v>272</v>
      </c>
      <c r="C227" s="46">
        <v>1.5</v>
      </c>
      <c r="D227" s="47">
        <v>1.4E-2</v>
      </c>
      <c r="E227" s="50" t="s">
        <v>67</v>
      </c>
      <c r="F227" s="43"/>
      <c r="H227" s="43"/>
      <c r="I227" s="43"/>
    </row>
    <row r="228" spans="1:9" ht="15" customHeight="1" x14ac:dyDescent="0.25">
      <c r="A228" s="48">
        <v>986</v>
      </c>
      <c r="B228" s="49" t="s">
        <v>273</v>
      </c>
      <c r="C228" s="46">
        <v>1.5</v>
      </c>
      <c r="D228" s="47">
        <v>1.4E-2</v>
      </c>
      <c r="E228" s="50" t="s">
        <v>67</v>
      </c>
      <c r="F228" s="43"/>
      <c r="H228" s="43"/>
      <c r="I228" s="43"/>
    </row>
    <row r="229" spans="1:9" ht="15" customHeight="1" x14ac:dyDescent="0.25">
      <c r="A229" s="48">
        <v>987</v>
      </c>
      <c r="B229" s="49" t="s">
        <v>274</v>
      </c>
      <c r="C229" s="46">
        <v>1.5</v>
      </c>
      <c r="D229" s="47">
        <v>1.4E-2</v>
      </c>
      <c r="E229" s="50" t="s">
        <v>67</v>
      </c>
      <c r="F229" s="43"/>
    </row>
    <row r="230" spans="1:9" ht="15" customHeight="1" x14ac:dyDescent="0.25">
      <c r="A230" s="56">
        <v>1570</v>
      </c>
      <c r="B230" s="57" t="s">
        <v>275</v>
      </c>
      <c r="C230" s="46">
        <v>1.5</v>
      </c>
      <c r="D230" s="47">
        <v>5.0000000000000001E-3</v>
      </c>
      <c r="E230" s="48" t="s">
        <v>67</v>
      </c>
      <c r="H230" s="54"/>
      <c r="I230" s="54"/>
    </row>
    <row r="231" spans="1:9" ht="15" customHeight="1" x14ac:dyDescent="0.25">
      <c r="A231" s="56">
        <v>1572</v>
      </c>
      <c r="B231" s="57" t="s">
        <v>276</v>
      </c>
      <c r="C231" s="46">
        <v>1.5</v>
      </c>
      <c r="D231" s="47">
        <v>5.0000000000000001E-3</v>
      </c>
      <c r="E231" s="48" t="s">
        <v>67</v>
      </c>
    </row>
    <row r="232" spans="1:9" ht="15" customHeight="1" x14ac:dyDescent="0.25">
      <c r="A232" s="56">
        <v>1571</v>
      </c>
      <c r="B232" s="57" t="s">
        <v>277</v>
      </c>
      <c r="C232" s="46">
        <v>1.5</v>
      </c>
      <c r="D232" s="47">
        <v>5.0000000000000001E-3</v>
      </c>
      <c r="E232" s="48" t="s">
        <v>67</v>
      </c>
    </row>
    <row r="233" spans="1:9" ht="15" customHeight="1" x14ac:dyDescent="0.25">
      <c r="A233" s="48">
        <v>988</v>
      </c>
      <c r="B233" s="49" t="s">
        <v>278</v>
      </c>
      <c r="C233" s="46">
        <v>1.5</v>
      </c>
      <c r="D233" s="47">
        <v>1.4E-2</v>
      </c>
      <c r="E233" s="50" t="s">
        <v>67</v>
      </c>
    </row>
    <row r="234" spans="1:9" ht="15" customHeight="1" x14ac:dyDescent="0.25">
      <c r="A234" s="48">
        <v>989</v>
      </c>
      <c r="B234" s="49" t="s">
        <v>279</v>
      </c>
      <c r="C234" s="46">
        <v>1.5</v>
      </c>
      <c r="D234" s="47">
        <v>1.4E-2</v>
      </c>
      <c r="E234" s="50" t="s">
        <v>67</v>
      </c>
      <c r="F234" s="43"/>
      <c r="G234" s="54"/>
      <c r="H234" s="43"/>
      <c r="I234" s="43"/>
    </row>
    <row r="235" spans="1:9" ht="15" customHeight="1" x14ac:dyDescent="0.25">
      <c r="A235" s="48">
        <v>990</v>
      </c>
      <c r="B235" s="49" t="s">
        <v>280</v>
      </c>
      <c r="C235" s="46">
        <v>1.5</v>
      </c>
      <c r="D235" s="47">
        <v>1.4E-2</v>
      </c>
      <c r="E235" s="50" t="s">
        <v>67</v>
      </c>
      <c r="G235" s="43"/>
      <c r="H235" s="43"/>
      <c r="I235" s="43"/>
    </row>
    <row r="236" spans="1:9" ht="15" customHeight="1" x14ac:dyDescent="0.25">
      <c r="A236" s="48">
        <v>991</v>
      </c>
      <c r="B236" s="49" t="s">
        <v>281</v>
      </c>
      <c r="C236" s="46">
        <v>1.5</v>
      </c>
      <c r="D236" s="47">
        <v>1.4E-2</v>
      </c>
      <c r="E236" s="50" t="s">
        <v>67</v>
      </c>
      <c r="F236" s="43"/>
    </row>
    <row r="237" spans="1:9" ht="15" customHeight="1" x14ac:dyDescent="0.25">
      <c r="A237" s="48">
        <v>992</v>
      </c>
      <c r="B237" s="49" t="s">
        <v>282</v>
      </c>
      <c r="C237" s="46">
        <v>1.5</v>
      </c>
      <c r="D237" s="47">
        <v>1.4E-2</v>
      </c>
      <c r="E237" s="50" t="s">
        <v>67</v>
      </c>
      <c r="H237" s="43"/>
      <c r="I237" s="43"/>
    </row>
    <row r="238" spans="1:9" ht="15" customHeight="1" x14ac:dyDescent="0.25">
      <c r="A238" s="48">
        <v>993</v>
      </c>
      <c r="B238" s="49" t="s">
        <v>283</v>
      </c>
      <c r="C238" s="46">
        <v>1.5</v>
      </c>
      <c r="D238" s="47">
        <v>1.4E-2</v>
      </c>
      <c r="E238" s="50" t="s">
        <v>67</v>
      </c>
      <c r="F238" s="43"/>
      <c r="G238" s="43"/>
    </row>
    <row r="239" spans="1:9" ht="15" customHeight="1" x14ac:dyDescent="0.25">
      <c r="A239" s="48">
        <v>994</v>
      </c>
      <c r="B239" s="49" t="s">
        <v>284</v>
      </c>
      <c r="C239" s="46">
        <v>1.5</v>
      </c>
      <c r="D239" s="47">
        <v>1.4E-2</v>
      </c>
      <c r="E239" s="50" t="s">
        <v>67</v>
      </c>
    </row>
    <row r="240" spans="1:9" ht="15" customHeight="1" x14ac:dyDescent="0.25">
      <c r="A240" s="48">
        <v>995</v>
      </c>
      <c r="B240" s="49" t="s">
        <v>285</v>
      </c>
      <c r="C240" s="46">
        <v>1.5</v>
      </c>
      <c r="D240" s="47">
        <v>1.4E-2</v>
      </c>
      <c r="E240" s="50" t="s">
        <v>67</v>
      </c>
    </row>
    <row r="241" spans="1:8" ht="15" customHeight="1" x14ac:dyDescent="0.25">
      <c r="A241" s="52">
        <v>1491</v>
      </c>
      <c r="B241" s="65" t="s">
        <v>286</v>
      </c>
      <c r="C241" s="46">
        <v>4.5</v>
      </c>
      <c r="D241" s="47">
        <v>2.5000000000000001E-2</v>
      </c>
      <c r="E241" s="48" t="s">
        <v>62</v>
      </c>
    </row>
    <row r="242" spans="1:8" ht="15" customHeight="1" x14ac:dyDescent="0.25">
      <c r="A242" s="56">
        <v>1634</v>
      </c>
      <c r="B242" s="57" t="s">
        <v>287</v>
      </c>
      <c r="C242" s="46">
        <v>6.5</v>
      </c>
      <c r="D242" s="47">
        <v>2.9000000000000001E-2</v>
      </c>
      <c r="E242" s="48" t="s">
        <v>62</v>
      </c>
    </row>
    <row r="243" spans="1:8" ht="15" customHeight="1" x14ac:dyDescent="0.25">
      <c r="A243" s="56">
        <v>1579</v>
      </c>
      <c r="B243" s="57" t="s">
        <v>288</v>
      </c>
      <c r="C243" s="46">
        <v>0.75</v>
      </c>
      <c r="D243" s="47">
        <v>5.0000000000000001E-3</v>
      </c>
      <c r="E243" s="48" t="s">
        <v>67</v>
      </c>
    </row>
    <row r="244" spans="1:8" ht="15" customHeight="1" x14ac:dyDescent="0.25">
      <c r="A244" s="56">
        <v>1581</v>
      </c>
      <c r="B244" s="57" t="s">
        <v>289</v>
      </c>
      <c r="C244" s="46">
        <v>0.75</v>
      </c>
      <c r="D244" s="47">
        <v>5.0000000000000001E-3</v>
      </c>
      <c r="E244" s="48" t="s">
        <v>67</v>
      </c>
      <c r="G244" s="43"/>
    </row>
    <row r="245" spans="1:8" ht="15" customHeight="1" x14ac:dyDescent="0.25">
      <c r="A245" s="56">
        <v>1580</v>
      </c>
      <c r="B245" s="57" t="s">
        <v>290</v>
      </c>
      <c r="C245" s="46">
        <v>0.75</v>
      </c>
      <c r="D245" s="47">
        <v>5.0000000000000001E-3</v>
      </c>
      <c r="E245" s="48" t="s">
        <v>67</v>
      </c>
      <c r="G245" s="43"/>
    </row>
    <row r="246" spans="1:8" ht="15" customHeight="1" x14ac:dyDescent="0.25">
      <c r="A246" s="56">
        <v>1538</v>
      </c>
      <c r="B246" s="57" t="s">
        <v>291</v>
      </c>
      <c r="C246" s="46">
        <v>1.9</v>
      </c>
      <c r="D246" s="47">
        <v>2.5000000000000001E-2</v>
      </c>
      <c r="E246" s="48" t="s">
        <v>62</v>
      </c>
    </row>
    <row r="247" spans="1:8" ht="15" customHeight="1" x14ac:dyDescent="0.25">
      <c r="A247" s="56">
        <v>1541</v>
      </c>
      <c r="B247" s="57" t="s">
        <v>292</v>
      </c>
      <c r="C247" s="46">
        <v>1.9</v>
      </c>
      <c r="D247" s="47">
        <v>2.5000000000000001E-2</v>
      </c>
      <c r="E247" s="48" t="s">
        <v>62</v>
      </c>
    </row>
    <row r="248" spans="1:8" ht="15" customHeight="1" x14ac:dyDescent="0.25">
      <c r="A248" s="56">
        <v>1545</v>
      </c>
      <c r="B248" s="57" t="s">
        <v>293</v>
      </c>
      <c r="C248" s="46">
        <v>1.9</v>
      </c>
      <c r="D248" s="47">
        <v>2.5000000000000001E-2</v>
      </c>
      <c r="E248" s="48" t="s">
        <v>62</v>
      </c>
    </row>
    <row r="249" spans="1:8" ht="15" customHeight="1" x14ac:dyDescent="0.25">
      <c r="A249" s="56">
        <v>1539</v>
      </c>
      <c r="B249" s="57" t="s">
        <v>294</v>
      </c>
      <c r="C249" s="46">
        <v>1.9</v>
      </c>
      <c r="D249" s="47">
        <v>2.5000000000000001E-2</v>
      </c>
      <c r="E249" s="48" t="s">
        <v>62</v>
      </c>
    </row>
    <row r="250" spans="1:8" ht="15" customHeight="1" x14ac:dyDescent="0.25">
      <c r="A250" s="56">
        <v>1544</v>
      </c>
      <c r="B250" s="57" t="s">
        <v>295</v>
      </c>
      <c r="C250" s="46">
        <v>1.9</v>
      </c>
      <c r="D250" s="47">
        <v>2.5000000000000001E-2</v>
      </c>
      <c r="E250" s="48" t="s">
        <v>62</v>
      </c>
    </row>
    <row r="251" spans="1:8" ht="15" customHeight="1" x14ac:dyDescent="0.25">
      <c r="A251" s="56">
        <v>1540</v>
      </c>
      <c r="B251" s="57" t="s">
        <v>296</v>
      </c>
      <c r="C251" s="46">
        <v>1.9</v>
      </c>
      <c r="D251" s="47">
        <v>2.5000000000000001E-2</v>
      </c>
      <c r="E251" s="48" t="s">
        <v>62</v>
      </c>
      <c r="F251" s="43"/>
      <c r="G251" s="43"/>
    </row>
    <row r="252" spans="1:8" ht="15" customHeight="1" x14ac:dyDescent="0.25">
      <c r="A252" s="56">
        <v>1543</v>
      </c>
      <c r="B252" s="57" t="s">
        <v>297</v>
      </c>
      <c r="C252" s="46">
        <v>1.9</v>
      </c>
      <c r="D252" s="47">
        <v>2.5000000000000001E-2</v>
      </c>
      <c r="E252" s="48" t="s">
        <v>62</v>
      </c>
      <c r="G252" s="54"/>
    </row>
    <row r="253" spans="1:8" ht="15" customHeight="1" x14ac:dyDescent="0.25">
      <c r="A253" s="56">
        <v>1542</v>
      </c>
      <c r="B253" s="57" t="s">
        <v>298</v>
      </c>
      <c r="C253" s="46">
        <v>1.9</v>
      </c>
      <c r="D253" s="47">
        <v>2.5000000000000001E-2</v>
      </c>
      <c r="E253" s="48" t="s">
        <v>62</v>
      </c>
    </row>
    <row r="254" spans="1:8" ht="15" customHeight="1" x14ac:dyDescent="0.25">
      <c r="A254" s="56">
        <v>1601</v>
      </c>
      <c r="B254" s="57" t="s">
        <v>299</v>
      </c>
      <c r="C254" s="46">
        <v>5.5</v>
      </c>
      <c r="D254" s="47">
        <v>2.1999999999999999E-2</v>
      </c>
      <c r="E254" s="48" t="s">
        <v>62</v>
      </c>
    </row>
    <row r="255" spans="1:8" ht="15" customHeight="1" x14ac:dyDescent="0.25">
      <c r="A255" s="56">
        <v>1633</v>
      </c>
      <c r="B255" s="57" t="s">
        <v>300</v>
      </c>
      <c r="C255" s="46">
        <v>7.5</v>
      </c>
      <c r="D255" s="47">
        <v>2.9000000000000001E-2</v>
      </c>
      <c r="E255" s="48" t="s">
        <v>62</v>
      </c>
    </row>
    <row r="256" spans="1:8" ht="15" customHeight="1" x14ac:dyDescent="0.25">
      <c r="A256" s="56">
        <v>1630</v>
      </c>
      <c r="B256" s="57" t="s">
        <v>301</v>
      </c>
      <c r="C256" s="46">
        <v>3.5</v>
      </c>
      <c r="D256" s="47">
        <v>2.5000000000000001E-2</v>
      </c>
      <c r="E256" s="48" t="s">
        <v>62</v>
      </c>
      <c r="F256" s="43"/>
      <c r="H256" s="62"/>
    </row>
    <row r="257" spans="1:12" ht="15" customHeight="1" x14ac:dyDescent="0.25">
      <c r="A257" s="56">
        <v>1605</v>
      </c>
      <c r="B257" s="57" t="s">
        <v>302</v>
      </c>
      <c r="C257" s="46">
        <v>3.5</v>
      </c>
      <c r="D257" s="47">
        <v>1.0999999999999999E-2</v>
      </c>
      <c r="E257" s="48" t="s">
        <v>62</v>
      </c>
      <c r="F257" s="43"/>
    </row>
    <row r="258" spans="1:12" ht="15" customHeight="1" x14ac:dyDescent="0.25">
      <c r="A258" s="56">
        <v>1596</v>
      </c>
      <c r="B258" s="57" t="s">
        <v>303</v>
      </c>
      <c r="C258" s="46">
        <v>2.5</v>
      </c>
      <c r="D258" s="47">
        <v>1.4999999999999999E-2</v>
      </c>
      <c r="E258" s="48" t="s">
        <v>62</v>
      </c>
      <c r="F258" s="43"/>
      <c r="J258" s="43"/>
      <c r="K258" s="43"/>
      <c r="L258" s="43"/>
    </row>
    <row r="259" spans="1:12" ht="15" customHeight="1" x14ac:dyDescent="0.25">
      <c r="A259" s="56">
        <v>1604</v>
      </c>
      <c r="B259" s="57" t="s">
        <v>304</v>
      </c>
      <c r="C259" s="46">
        <v>9.5</v>
      </c>
      <c r="D259" s="47">
        <v>0.02</v>
      </c>
      <c r="E259" s="48" t="s">
        <v>85</v>
      </c>
      <c r="F259" s="43"/>
      <c r="J259" s="43"/>
      <c r="K259" s="43"/>
      <c r="L259" s="43"/>
    </row>
    <row r="260" spans="1:12" ht="15" customHeight="1" x14ac:dyDescent="0.25">
      <c r="A260" s="56">
        <v>1742</v>
      </c>
      <c r="B260" s="57" t="s">
        <v>305</v>
      </c>
      <c r="C260" s="46">
        <v>3</v>
      </c>
      <c r="D260" s="47">
        <v>0.03</v>
      </c>
      <c r="E260" s="48" t="s">
        <v>64</v>
      </c>
      <c r="F260" s="43"/>
    </row>
    <row r="261" spans="1:12" ht="15" customHeight="1" x14ac:dyDescent="0.25">
      <c r="A261" s="56">
        <v>1743</v>
      </c>
      <c r="B261" s="57" t="s">
        <v>306</v>
      </c>
      <c r="C261" s="46">
        <v>3</v>
      </c>
      <c r="D261" s="47">
        <v>0.03</v>
      </c>
      <c r="E261" s="48" t="s">
        <v>64</v>
      </c>
      <c r="F261" s="43"/>
      <c r="J261" s="43"/>
      <c r="K261" s="43"/>
      <c r="L261" s="43"/>
    </row>
    <row r="262" spans="1:12" ht="15" customHeight="1" x14ac:dyDescent="0.25">
      <c r="A262" s="56">
        <v>1741</v>
      </c>
      <c r="B262" s="57" t="s">
        <v>307</v>
      </c>
      <c r="C262" s="46">
        <v>3</v>
      </c>
      <c r="D262" s="47">
        <v>0.03</v>
      </c>
      <c r="E262" s="48" t="s">
        <v>64</v>
      </c>
      <c r="F262" s="43"/>
      <c r="H262" s="62"/>
      <c r="I262" s="43"/>
      <c r="J262" s="43"/>
      <c r="K262" s="43"/>
      <c r="L262" s="43"/>
    </row>
    <row r="263" spans="1:12" ht="15" customHeight="1" x14ac:dyDescent="0.25">
      <c r="A263" s="52">
        <v>1448</v>
      </c>
      <c r="B263" s="59" t="s">
        <v>308</v>
      </c>
      <c r="C263" s="46">
        <v>7.06</v>
      </c>
      <c r="D263" s="47">
        <v>2.5000000000000001E-2</v>
      </c>
      <c r="E263" s="48" t="s">
        <v>67</v>
      </c>
      <c r="F263" s="43"/>
      <c r="I263" s="43"/>
      <c r="J263" s="43"/>
      <c r="K263" s="43"/>
      <c r="L263" s="43"/>
    </row>
    <row r="264" spans="1:12" ht="15" customHeight="1" x14ac:dyDescent="0.25">
      <c r="A264" s="56">
        <v>1623</v>
      </c>
      <c r="B264" s="53" t="s">
        <v>309</v>
      </c>
      <c r="C264" s="46">
        <v>2.9</v>
      </c>
      <c r="D264" s="47">
        <v>3.5000000000000003E-2</v>
      </c>
      <c r="E264" s="48" t="s">
        <v>310</v>
      </c>
      <c r="G264" s="43"/>
      <c r="H264" s="43"/>
      <c r="I264" s="43"/>
      <c r="J264" s="43"/>
      <c r="K264" s="43"/>
      <c r="L264" s="43"/>
    </row>
    <row r="265" spans="1:12" ht="15" customHeight="1" x14ac:dyDescent="0.25">
      <c r="A265" s="56">
        <v>1624</v>
      </c>
      <c r="B265" s="53" t="s">
        <v>311</v>
      </c>
      <c r="C265" s="46">
        <v>8.5</v>
      </c>
      <c r="D265" s="47">
        <v>0.104</v>
      </c>
      <c r="E265" s="48" t="s">
        <v>312</v>
      </c>
      <c r="F265" s="43"/>
      <c r="G265" s="43"/>
      <c r="J265" s="43"/>
      <c r="K265" s="43"/>
      <c r="L265" s="43"/>
    </row>
    <row r="266" spans="1:12" ht="15" customHeight="1" x14ac:dyDescent="0.25">
      <c r="A266" s="56">
        <v>1854</v>
      </c>
      <c r="B266" s="57" t="s">
        <v>313</v>
      </c>
      <c r="C266" s="46">
        <v>2.9</v>
      </c>
      <c r="D266" s="47">
        <v>1.4999999999999999E-2</v>
      </c>
      <c r="E266" s="48" t="s">
        <v>62</v>
      </c>
      <c r="F266" s="43"/>
    </row>
    <row r="267" spans="1:12" ht="15" customHeight="1" x14ac:dyDescent="0.25">
      <c r="A267" s="56">
        <v>1594</v>
      </c>
      <c r="B267" s="57" t="s">
        <v>314</v>
      </c>
      <c r="C267" s="46">
        <v>2.5</v>
      </c>
      <c r="D267" s="47">
        <v>0.06</v>
      </c>
      <c r="E267" s="48" t="s">
        <v>62</v>
      </c>
      <c r="F267" s="43"/>
    </row>
    <row r="268" spans="1:12" ht="15" customHeight="1" x14ac:dyDescent="0.25">
      <c r="A268" s="56">
        <v>1595</v>
      </c>
      <c r="B268" s="57" t="s">
        <v>315</v>
      </c>
      <c r="C268" s="46">
        <v>2.5</v>
      </c>
      <c r="D268" s="47">
        <v>0.06</v>
      </c>
      <c r="E268" s="48" t="s">
        <v>62</v>
      </c>
    </row>
    <row r="269" spans="1:12" ht="15" customHeight="1" x14ac:dyDescent="0.25">
      <c r="A269" s="48">
        <v>946</v>
      </c>
      <c r="B269" s="49" t="s">
        <v>316</v>
      </c>
      <c r="C269" s="46">
        <v>5.5</v>
      </c>
      <c r="D269" s="47">
        <v>0.02</v>
      </c>
      <c r="E269" s="50" t="s">
        <v>154</v>
      </c>
      <c r="F269" s="43"/>
      <c r="G269" s="43"/>
    </row>
    <row r="270" spans="1:12" ht="15" customHeight="1" x14ac:dyDescent="0.25">
      <c r="A270" s="48">
        <v>138</v>
      </c>
      <c r="B270" s="49" t="s">
        <v>317</v>
      </c>
      <c r="C270" s="46">
        <v>5.5</v>
      </c>
      <c r="D270" s="47">
        <v>0.02</v>
      </c>
      <c r="E270" s="50" t="s">
        <v>154</v>
      </c>
      <c r="F270" s="43"/>
      <c r="G270" s="43"/>
    </row>
    <row r="271" spans="1:12" ht="15" customHeight="1" x14ac:dyDescent="0.25">
      <c r="A271" s="48">
        <v>942</v>
      </c>
      <c r="B271" s="49" t="s">
        <v>318</v>
      </c>
      <c r="C271" s="46">
        <v>5.5</v>
      </c>
      <c r="D271" s="47">
        <v>0.02</v>
      </c>
      <c r="E271" s="50" t="s">
        <v>154</v>
      </c>
      <c r="F271" s="43"/>
    </row>
    <row r="272" spans="1:12" ht="15" customHeight="1" x14ac:dyDescent="0.25">
      <c r="A272" s="48">
        <v>832</v>
      </c>
      <c r="B272" s="49" t="s">
        <v>319</v>
      </c>
      <c r="C272" s="46">
        <v>5.5</v>
      </c>
      <c r="D272" s="47">
        <v>0.02</v>
      </c>
      <c r="E272" s="50" t="s">
        <v>154</v>
      </c>
      <c r="G272" s="43"/>
    </row>
    <row r="273" spans="1:12" ht="15" customHeight="1" x14ac:dyDescent="0.25">
      <c r="A273" s="48">
        <v>139</v>
      </c>
      <c r="B273" s="49" t="s">
        <v>320</v>
      </c>
      <c r="C273" s="46">
        <v>5.5</v>
      </c>
      <c r="D273" s="47">
        <v>0.02</v>
      </c>
      <c r="E273" s="50" t="s">
        <v>154</v>
      </c>
      <c r="G273" s="43"/>
    </row>
    <row r="274" spans="1:12" ht="15" customHeight="1" x14ac:dyDescent="0.25">
      <c r="A274" s="52">
        <v>1189</v>
      </c>
      <c r="B274" s="58" t="s">
        <v>321</v>
      </c>
      <c r="C274" s="46">
        <v>5.5</v>
      </c>
      <c r="D274" s="47">
        <v>0.02</v>
      </c>
      <c r="E274" s="48" t="s">
        <v>154</v>
      </c>
      <c r="F274" s="43"/>
      <c r="G274" s="54"/>
      <c r="J274" s="43"/>
      <c r="K274" s="43"/>
      <c r="L274" s="43"/>
    </row>
    <row r="275" spans="1:12" ht="15" customHeight="1" x14ac:dyDescent="0.25">
      <c r="A275" s="52">
        <v>1355</v>
      </c>
      <c r="B275" s="59" t="s">
        <v>322</v>
      </c>
      <c r="C275" s="46">
        <v>5.5</v>
      </c>
      <c r="D275" s="47">
        <v>0.02</v>
      </c>
      <c r="E275" s="48" t="s">
        <v>81</v>
      </c>
      <c r="F275" s="43"/>
      <c r="J275" s="43"/>
      <c r="K275" s="43"/>
      <c r="L275" s="43"/>
    </row>
    <row r="276" spans="1:12" ht="15" customHeight="1" x14ac:dyDescent="0.25">
      <c r="A276" s="52">
        <v>1352</v>
      </c>
      <c r="B276" s="59" t="s">
        <v>323</v>
      </c>
      <c r="C276" s="46">
        <v>5.5</v>
      </c>
      <c r="D276" s="47">
        <v>0.02</v>
      </c>
      <c r="E276" s="48" t="s">
        <v>81</v>
      </c>
      <c r="F276" s="43"/>
      <c r="G276" s="43"/>
      <c r="J276" s="43"/>
      <c r="K276" s="43"/>
      <c r="L276" s="43"/>
    </row>
    <row r="277" spans="1:12" ht="15" customHeight="1" x14ac:dyDescent="0.25">
      <c r="A277" s="52">
        <v>1346</v>
      </c>
      <c r="B277" s="59" t="s">
        <v>324</v>
      </c>
      <c r="C277" s="46">
        <v>5.5</v>
      </c>
      <c r="D277" s="47">
        <v>0.02</v>
      </c>
      <c r="E277" s="48" t="s">
        <v>81</v>
      </c>
      <c r="F277" s="43"/>
      <c r="J277" s="43"/>
      <c r="K277" s="43"/>
      <c r="L277" s="43"/>
    </row>
    <row r="278" spans="1:12" ht="15" customHeight="1" x14ac:dyDescent="0.25">
      <c r="A278" s="52">
        <v>1361</v>
      </c>
      <c r="B278" s="59" t="s">
        <v>325</v>
      </c>
      <c r="C278" s="46">
        <v>5.5</v>
      </c>
      <c r="D278" s="47">
        <v>0.02</v>
      </c>
      <c r="E278" s="48" t="s">
        <v>81</v>
      </c>
      <c r="F278" s="43"/>
    </row>
    <row r="279" spans="1:12" ht="15" customHeight="1" x14ac:dyDescent="0.25">
      <c r="A279" s="48">
        <v>939</v>
      </c>
      <c r="B279" s="49" t="s">
        <v>326</v>
      </c>
      <c r="C279" s="46">
        <v>5.5</v>
      </c>
      <c r="D279" s="47">
        <v>0.02</v>
      </c>
      <c r="E279" s="50" t="s">
        <v>81</v>
      </c>
      <c r="F279" s="43"/>
    </row>
    <row r="280" spans="1:12" ht="15" customHeight="1" x14ac:dyDescent="0.25">
      <c r="A280" s="52">
        <v>1349</v>
      </c>
      <c r="B280" s="59" t="s">
        <v>327</v>
      </c>
      <c r="C280" s="46">
        <v>5.5</v>
      </c>
      <c r="D280" s="47">
        <v>0.02</v>
      </c>
      <c r="E280" s="48" t="s">
        <v>81</v>
      </c>
      <c r="J280" s="43"/>
      <c r="K280" s="43"/>
      <c r="L280" s="43"/>
    </row>
    <row r="281" spans="1:12" ht="15" customHeight="1" x14ac:dyDescent="0.25">
      <c r="A281" s="52">
        <v>1275</v>
      </c>
      <c r="B281" s="59" t="s">
        <v>328</v>
      </c>
      <c r="C281" s="46">
        <v>5.5</v>
      </c>
      <c r="D281" s="47">
        <v>0.02</v>
      </c>
      <c r="E281" s="48" t="s">
        <v>81</v>
      </c>
      <c r="J281" s="43"/>
      <c r="K281" s="43"/>
      <c r="L281" s="43"/>
    </row>
    <row r="282" spans="1:12" ht="15" customHeight="1" x14ac:dyDescent="0.25">
      <c r="A282" s="48">
        <v>1047</v>
      </c>
      <c r="B282" s="49" t="s">
        <v>329</v>
      </c>
      <c r="C282" s="46">
        <v>5.5</v>
      </c>
      <c r="D282" s="47">
        <v>0.02</v>
      </c>
      <c r="E282" s="50" t="s">
        <v>81</v>
      </c>
      <c r="F282" s="43"/>
      <c r="J282" s="43"/>
      <c r="K282" s="43"/>
      <c r="L282" s="43"/>
    </row>
    <row r="283" spans="1:12" ht="15" customHeight="1" x14ac:dyDescent="0.25">
      <c r="A283" s="48">
        <v>1048</v>
      </c>
      <c r="B283" s="49" t="s">
        <v>330</v>
      </c>
      <c r="C283" s="46">
        <v>5.5</v>
      </c>
      <c r="D283" s="47">
        <v>0.02</v>
      </c>
      <c r="E283" s="50" t="s">
        <v>81</v>
      </c>
      <c r="F283" s="43"/>
      <c r="G283" s="43"/>
    </row>
    <row r="284" spans="1:12" ht="15" customHeight="1" x14ac:dyDescent="0.25">
      <c r="A284" s="48">
        <v>716</v>
      </c>
      <c r="B284" s="49" t="s">
        <v>331</v>
      </c>
      <c r="C284" s="46">
        <v>5.5</v>
      </c>
      <c r="D284" s="47">
        <v>0.02</v>
      </c>
      <c r="E284" s="50" t="s">
        <v>154</v>
      </c>
    </row>
    <row r="285" spans="1:12" ht="15" customHeight="1" x14ac:dyDescent="0.25">
      <c r="A285" s="56">
        <v>1575</v>
      </c>
      <c r="B285" s="57" t="s">
        <v>332</v>
      </c>
      <c r="C285" s="46">
        <v>5.5</v>
      </c>
      <c r="D285" s="47">
        <v>2.1999999999999999E-2</v>
      </c>
      <c r="E285" s="48" t="s">
        <v>81</v>
      </c>
      <c r="F285" s="43"/>
      <c r="G285" s="43"/>
    </row>
    <row r="286" spans="1:12" ht="15" customHeight="1" x14ac:dyDescent="0.25">
      <c r="A286" s="56">
        <v>1576</v>
      </c>
      <c r="B286" s="57" t="s">
        <v>333</v>
      </c>
      <c r="C286" s="46">
        <v>5.5</v>
      </c>
      <c r="D286" s="47">
        <v>2.1999999999999999E-2</v>
      </c>
      <c r="E286" s="48" t="s">
        <v>81</v>
      </c>
      <c r="F286" s="43"/>
      <c r="G286" s="43"/>
    </row>
    <row r="287" spans="1:12" ht="15" customHeight="1" x14ac:dyDescent="0.25">
      <c r="A287" s="48">
        <v>864</v>
      </c>
      <c r="B287" s="49" t="s">
        <v>334</v>
      </c>
      <c r="C287" s="46">
        <v>5.5</v>
      </c>
      <c r="D287" s="47">
        <v>0.02</v>
      </c>
      <c r="E287" s="50" t="s">
        <v>154</v>
      </c>
      <c r="F287" s="43"/>
      <c r="G287" s="43"/>
    </row>
    <row r="288" spans="1:12" ht="15" customHeight="1" x14ac:dyDescent="0.25">
      <c r="A288" s="48">
        <v>425</v>
      </c>
      <c r="B288" s="49" t="s">
        <v>335</v>
      </c>
      <c r="C288" s="46">
        <v>5.5</v>
      </c>
      <c r="D288" s="47">
        <v>0.02</v>
      </c>
      <c r="E288" s="50" t="s">
        <v>154</v>
      </c>
      <c r="F288" s="43"/>
    </row>
    <row r="289" spans="1:9" ht="15" customHeight="1" x14ac:dyDescent="0.25">
      <c r="A289" s="48">
        <v>424</v>
      </c>
      <c r="B289" s="49" t="s">
        <v>336</v>
      </c>
      <c r="C289" s="46">
        <v>5.5</v>
      </c>
      <c r="D289" s="47">
        <v>0.02</v>
      </c>
      <c r="E289" s="50" t="s">
        <v>81</v>
      </c>
      <c r="F289" s="43"/>
      <c r="G289" s="43"/>
    </row>
    <row r="290" spans="1:9" ht="15" customHeight="1" x14ac:dyDescent="0.25">
      <c r="A290" s="48">
        <v>938</v>
      </c>
      <c r="B290" s="49" t="s">
        <v>337</v>
      </c>
      <c r="C290" s="46">
        <v>5.5</v>
      </c>
      <c r="D290" s="47">
        <v>0.02</v>
      </c>
      <c r="E290" s="50" t="s">
        <v>81</v>
      </c>
      <c r="F290" s="43"/>
    </row>
    <row r="291" spans="1:9" ht="15" customHeight="1" x14ac:dyDescent="0.25">
      <c r="A291" s="48">
        <v>141</v>
      </c>
      <c r="B291" s="49" t="s">
        <v>338</v>
      </c>
      <c r="C291" s="46">
        <v>5.5</v>
      </c>
      <c r="D291" s="47">
        <v>0.02</v>
      </c>
      <c r="E291" s="50" t="s">
        <v>154</v>
      </c>
      <c r="F291" s="43"/>
      <c r="G291" s="43"/>
    </row>
    <row r="292" spans="1:9" ht="15" customHeight="1" x14ac:dyDescent="0.25">
      <c r="A292" s="52">
        <v>1358</v>
      </c>
      <c r="B292" s="59" t="s">
        <v>339</v>
      </c>
      <c r="C292" s="46">
        <v>5.5</v>
      </c>
      <c r="D292" s="47">
        <v>0.02</v>
      </c>
      <c r="E292" s="48" t="s">
        <v>81</v>
      </c>
      <c r="F292" s="43"/>
      <c r="G292" s="43"/>
    </row>
    <row r="293" spans="1:9" ht="15" customHeight="1" x14ac:dyDescent="0.25">
      <c r="A293" s="56">
        <v>1747</v>
      </c>
      <c r="B293" s="57" t="s">
        <v>340</v>
      </c>
      <c r="C293" s="46">
        <v>5.5</v>
      </c>
      <c r="D293" s="47">
        <v>0.2</v>
      </c>
      <c r="E293" s="48" t="s">
        <v>81</v>
      </c>
      <c r="F293" s="43"/>
      <c r="G293" s="43"/>
    </row>
    <row r="294" spans="1:9" ht="15" customHeight="1" x14ac:dyDescent="0.25">
      <c r="A294" s="56">
        <v>1832</v>
      </c>
      <c r="B294" s="57" t="s">
        <v>341</v>
      </c>
      <c r="C294" s="46">
        <v>3.9</v>
      </c>
      <c r="D294" s="47">
        <v>0.15</v>
      </c>
      <c r="E294" s="48" t="s">
        <v>62</v>
      </c>
      <c r="F294" s="43"/>
      <c r="G294" s="43"/>
    </row>
    <row r="295" spans="1:9" ht="15" customHeight="1" x14ac:dyDescent="0.25">
      <c r="A295" s="56">
        <v>1669</v>
      </c>
      <c r="B295" s="57" t="s">
        <v>342</v>
      </c>
      <c r="C295" s="46">
        <v>5.45</v>
      </c>
      <c r="D295" s="47">
        <v>0.05</v>
      </c>
      <c r="E295" s="48" t="s">
        <v>158</v>
      </c>
      <c r="G295" s="43"/>
    </row>
    <row r="296" spans="1:9" ht="15" customHeight="1" x14ac:dyDescent="0.25">
      <c r="A296" s="52">
        <v>1449</v>
      </c>
      <c r="B296" s="59" t="s">
        <v>343</v>
      </c>
      <c r="C296" s="46">
        <v>2.2000000000000002</v>
      </c>
      <c r="D296" s="47">
        <v>0.02</v>
      </c>
      <c r="E296" s="48" t="s">
        <v>81</v>
      </c>
      <c r="F296" s="43"/>
      <c r="G296" s="43"/>
    </row>
    <row r="297" spans="1:9" ht="15" customHeight="1" x14ac:dyDescent="0.25">
      <c r="A297" s="52">
        <v>1445</v>
      </c>
      <c r="B297" s="59" t="s">
        <v>344</v>
      </c>
      <c r="C297" s="46">
        <v>15.5</v>
      </c>
      <c r="D297" s="47">
        <v>0.16</v>
      </c>
      <c r="E297" s="48" t="s">
        <v>67</v>
      </c>
      <c r="F297" s="43"/>
      <c r="G297" s="43"/>
    </row>
    <row r="298" spans="1:9" ht="15" customHeight="1" x14ac:dyDescent="0.25">
      <c r="A298" s="56">
        <v>1838</v>
      </c>
      <c r="B298" s="57" t="s">
        <v>345</v>
      </c>
      <c r="C298" s="46">
        <v>7.5</v>
      </c>
      <c r="D298" s="47">
        <v>0.04</v>
      </c>
      <c r="E298" s="48" t="s">
        <v>62</v>
      </c>
      <c r="F298" s="43"/>
    </row>
    <row r="299" spans="1:9" ht="15" customHeight="1" x14ac:dyDescent="0.25">
      <c r="A299" s="56">
        <v>1837</v>
      </c>
      <c r="B299" s="57" t="s">
        <v>346</v>
      </c>
      <c r="C299" s="46">
        <v>7.5</v>
      </c>
      <c r="D299" s="47">
        <v>0.04</v>
      </c>
      <c r="E299" s="48" t="s">
        <v>62</v>
      </c>
      <c r="F299" s="43"/>
      <c r="G299" s="43"/>
    </row>
    <row r="300" spans="1:9" ht="15" customHeight="1" x14ac:dyDescent="0.25">
      <c r="A300" s="56">
        <v>1703</v>
      </c>
      <c r="B300" s="57" t="s">
        <v>347</v>
      </c>
      <c r="C300" s="46">
        <v>2.25</v>
      </c>
      <c r="D300" s="47">
        <v>1.4999999999999999E-2</v>
      </c>
      <c r="E300" s="48" t="s">
        <v>62</v>
      </c>
      <c r="F300" s="43"/>
      <c r="G300" s="43"/>
    </row>
    <row r="301" spans="1:9" ht="15" customHeight="1" x14ac:dyDescent="0.25">
      <c r="A301" s="52">
        <v>1380</v>
      </c>
      <c r="B301" s="58" t="s">
        <v>348</v>
      </c>
      <c r="C301" s="46">
        <v>7.5</v>
      </c>
      <c r="D301" s="47">
        <v>7.1999999999999995E-2</v>
      </c>
      <c r="E301" s="48" t="s">
        <v>81</v>
      </c>
    </row>
    <row r="302" spans="1:9" ht="15" customHeight="1" x14ac:dyDescent="0.25">
      <c r="A302" s="52">
        <v>1381</v>
      </c>
      <c r="B302" s="58" t="s">
        <v>349</v>
      </c>
      <c r="C302" s="46">
        <v>7.5</v>
      </c>
      <c r="D302" s="47">
        <v>7.1999999999999995E-2</v>
      </c>
      <c r="E302" s="48" t="s">
        <v>81</v>
      </c>
      <c r="F302" s="43"/>
      <c r="G302" s="43"/>
    </row>
    <row r="303" spans="1:9" ht="15" customHeight="1" x14ac:dyDescent="0.25">
      <c r="A303" s="52">
        <v>1382</v>
      </c>
      <c r="B303" s="58" t="s">
        <v>350</v>
      </c>
      <c r="C303" s="46">
        <v>7.5</v>
      </c>
      <c r="D303" s="47">
        <v>7.1999999999999995E-2</v>
      </c>
      <c r="E303" s="48" t="s">
        <v>81</v>
      </c>
      <c r="F303" s="43"/>
      <c r="G303" s="43"/>
    </row>
    <row r="304" spans="1:9" ht="15" customHeight="1" x14ac:dyDescent="0.25">
      <c r="A304" s="52">
        <v>1383</v>
      </c>
      <c r="B304" s="58" t="s">
        <v>351</v>
      </c>
      <c r="C304" s="46">
        <v>7.5</v>
      </c>
      <c r="D304" s="47">
        <v>7.1999999999999995E-2</v>
      </c>
      <c r="E304" s="48" t="s">
        <v>81</v>
      </c>
      <c r="F304" s="43"/>
      <c r="H304" s="43"/>
      <c r="I304" s="43"/>
    </row>
    <row r="305" spans="1:12" ht="15" customHeight="1" x14ac:dyDescent="0.25">
      <c r="A305" s="52">
        <v>1384</v>
      </c>
      <c r="B305" s="58" t="s">
        <v>352</v>
      </c>
      <c r="C305" s="46">
        <v>7.5</v>
      </c>
      <c r="D305" s="47">
        <v>7.1999999999999995E-2</v>
      </c>
      <c r="E305" s="48" t="s">
        <v>81</v>
      </c>
      <c r="F305" s="43"/>
      <c r="G305" s="43"/>
    </row>
    <row r="306" spans="1:12" ht="15" customHeight="1" x14ac:dyDescent="0.25">
      <c r="A306" s="52">
        <v>1385</v>
      </c>
      <c r="B306" s="58" t="s">
        <v>353</v>
      </c>
      <c r="C306" s="46">
        <v>7.5</v>
      </c>
      <c r="D306" s="47">
        <v>7.1999999999999995E-2</v>
      </c>
      <c r="E306" s="48" t="s">
        <v>81</v>
      </c>
      <c r="H306" s="43"/>
      <c r="I306" s="43"/>
    </row>
    <row r="307" spans="1:12" ht="15" customHeight="1" x14ac:dyDescent="0.25">
      <c r="A307" s="52">
        <v>1386</v>
      </c>
      <c r="B307" s="58" t="s">
        <v>354</v>
      </c>
      <c r="C307" s="46">
        <v>7.5</v>
      </c>
      <c r="D307" s="47">
        <v>7.1999999999999995E-2</v>
      </c>
      <c r="E307" s="48" t="s">
        <v>81</v>
      </c>
      <c r="F307" s="43"/>
      <c r="G307" s="43"/>
      <c r="J307" s="54"/>
      <c r="K307" s="54"/>
      <c r="L307" s="54"/>
    </row>
    <row r="308" spans="1:12" ht="15" customHeight="1" x14ac:dyDescent="0.25">
      <c r="A308" s="52">
        <v>1387</v>
      </c>
      <c r="B308" s="58" t="s">
        <v>355</v>
      </c>
      <c r="C308" s="46">
        <v>7.5</v>
      </c>
      <c r="D308" s="47">
        <v>7.1999999999999995E-2</v>
      </c>
      <c r="E308" s="48" t="s">
        <v>81</v>
      </c>
      <c r="F308" s="43"/>
    </row>
    <row r="309" spans="1:12" ht="15" customHeight="1" x14ac:dyDescent="0.25">
      <c r="A309" s="52">
        <v>1388</v>
      </c>
      <c r="B309" s="58" t="s">
        <v>356</v>
      </c>
      <c r="C309" s="46">
        <v>7.5</v>
      </c>
      <c r="D309" s="47">
        <v>7.1999999999999995E-2</v>
      </c>
      <c r="E309" s="48" t="s">
        <v>81</v>
      </c>
      <c r="G309" s="43"/>
    </row>
    <row r="310" spans="1:12" ht="15" customHeight="1" x14ac:dyDescent="0.25">
      <c r="A310" s="52">
        <v>1389</v>
      </c>
      <c r="B310" s="58" t="s">
        <v>357</v>
      </c>
      <c r="C310" s="46">
        <v>7.5</v>
      </c>
      <c r="D310" s="47">
        <v>7.1999999999999995E-2</v>
      </c>
      <c r="E310" s="48" t="s">
        <v>81</v>
      </c>
      <c r="G310" s="43"/>
      <c r="J310" s="43"/>
      <c r="K310" s="43"/>
      <c r="L310" s="43"/>
    </row>
    <row r="311" spans="1:12" ht="15" customHeight="1" x14ac:dyDescent="0.25">
      <c r="A311" s="56">
        <v>1535</v>
      </c>
      <c r="B311" s="57" t="s">
        <v>358</v>
      </c>
      <c r="C311" s="46">
        <v>7.5</v>
      </c>
      <c r="D311" s="47">
        <v>7.1999999999999995E-2</v>
      </c>
      <c r="E311" s="48" t="s">
        <v>81</v>
      </c>
      <c r="F311" s="43"/>
      <c r="J311" s="43"/>
      <c r="K311" s="43"/>
      <c r="L311" s="43"/>
    </row>
    <row r="312" spans="1:12" ht="15" customHeight="1" x14ac:dyDescent="0.25">
      <c r="A312" s="56">
        <v>1536</v>
      </c>
      <c r="B312" s="57" t="s">
        <v>359</v>
      </c>
      <c r="C312" s="46">
        <v>7.5</v>
      </c>
      <c r="D312" s="47">
        <v>7.1999999999999995E-2</v>
      </c>
      <c r="E312" s="48" t="s">
        <v>81</v>
      </c>
      <c r="F312" s="43"/>
      <c r="J312" s="43"/>
      <c r="K312" s="43"/>
      <c r="L312" s="43"/>
    </row>
    <row r="313" spans="1:12" ht="15" customHeight="1" x14ac:dyDescent="0.25">
      <c r="A313" s="52">
        <v>1198</v>
      </c>
      <c r="B313" s="58" t="s">
        <v>360</v>
      </c>
      <c r="C313" s="46">
        <v>7.5</v>
      </c>
      <c r="D313" s="47">
        <v>7.1999999999999995E-2</v>
      </c>
      <c r="E313" s="48" t="s">
        <v>81</v>
      </c>
      <c r="F313" s="43"/>
      <c r="J313" s="43"/>
      <c r="K313" s="43"/>
      <c r="L313" s="43"/>
    </row>
    <row r="314" spans="1:12" ht="15" customHeight="1" x14ac:dyDescent="0.25">
      <c r="A314" s="52">
        <v>1199</v>
      </c>
      <c r="B314" s="58" t="s">
        <v>361</v>
      </c>
      <c r="C314" s="46">
        <v>7.5</v>
      </c>
      <c r="D314" s="47">
        <v>7.1999999999999995E-2</v>
      </c>
      <c r="E314" s="48" t="s">
        <v>81</v>
      </c>
      <c r="J314" s="43"/>
      <c r="K314" s="43"/>
      <c r="L314" s="43"/>
    </row>
    <row r="315" spans="1:12" ht="15" customHeight="1" x14ac:dyDescent="0.25">
      <c r="A315" s="52">
        <v>1200</v>
      </c>
      <c r="B315" s="58" t="s">
        <v>362</v>
      </c>
      <c r="C315" s="46">
        <v>7.5</v>
      </c>
      <c r="D315" s="47">
        <v>7.1999999999999995E-2</v>
      </c>
      <c r="E315" s="48" t="s">
        <v>81</v>
      </c>
      <c r="J315" s="43"/>
      <c r="K315" s="43"/>
      <c r="L315" s="43"/>
    </row>
    <row r="316" spans="1:12" ht="15" customHeight="1" x14ac:dyDescent="0.25">
      <c r="A316" s="52">
        <v>1201</v>
      </c>
      <c r="B316" s="58" t="s">
        <v>363</v>
      </c>
      <c r="C316" s="46">
        <v>7.5</v>
      </c>
      <c r="D316" s="47">
        <v>7.1999999999999995E-2</v>
      </c>
      <c r="E316" s="48" t="s">
        <v>81</v>
      </c>
      <c r="G316" s="43"/>
      <c r="J316" s="43"/>
      <c r="K316" s="43"/>
      <c r="L316" s="43"/>
    </row>
    <row r="317" spans="1:12" ht="15" customHeight="1" x14ac:dyDescent="0.25">
      <c r="A317" s="56">
        <v>1597</v>
      </c>
      <c r="B317" s="57" t="s">
        <v>364</v>
      </c>
      <c r="C317" s="46">
        <v>7.5</v>
      </c>
      <c r="D317" s="47">
        <v>7.1999999999999995E-2</v>
      </c>
      <c r="E317" s="48" t="s">
        <v>81</v>
      </c>
      <c r="F317" s="43"/>
      <c r="G317" s="43"/>
      <c r="J317" s="43"/>
      <c r="K317" s="43"/>
      <c r="L317" s="43"/>
    </row>
    <row r="318" spans="1:12" ht="15" customHeight="1" x14ac:dyDescent="0.25">
      <c r="A318" s="52">
        <v>1202</v>
      </c>
      <c r="B318" s="58" t="s">
        <v>365</v>
      </c>
      <c r="C318" s="46">
        <v>7.5</v>
      </c>
      <c r="D318" s="47">
        <v>7.1999999999999995E-2</v>
      </c>
      <c r="E318" s="48" t="s">
        <v>81</v>
      </c>
      <c r="G318" s="43"/>
      <c r="J318" s="43"/>
      <c r="K318" s="43"/>
      <c r="L318" s="43"/>
    </row>
    <row r="319" spans="1:12" ht="15" customHeight="1" x14ac:dyDescent="0.25">
      <c r="A319" s="52">
        <v>1203</v>
      </c>
      <c r="B319" s="58" t="s">
        <v>366</v>
      </c>
      <c r="C319" s="46">
        <v>7.5</v>
      </c>
      <c r="D319" s="47">
        <v>7.1999999999999995E-2</v>
      </c>
      <c r="E319" s="48" t="s">
        <v>81</v>
      </c>
      <c r="G319" s="43"/>
      <c r="J319" s="43"/>
      <c r="K319" s="43"/>
      <c r="L319" s="43"/>
    </row>
    <row r="320" spans="1:12" ht="15" customHeight="1" x14ac:dyDescent="0.25">
      <c r="A320" s="52">
        <v>1204</v>
      </c>
      <c r="B320" s="58" t="s">
        <v>367</v>
      </c>
      <c r="C320" s="46">
        <v>7.5</v>
      </c>
      <c r="D320" s="47">
        <v>7.1999999999999995E-2</v>
      </c>
      <c r="E320" s="48" t="s">
        <v>81</v>
      </c>
      <c r="J320" s="43"/>
      <c r="K320" s="43"/>
      <c r="L320" s="43"/>
    </row>
    <row r="321" spans="1:12" ht="15" customHeight="1" x14ac:dyDescent="0.25">
      <c r="A321" s="52">
        <v>1205</v>
      </c>
      <c r="B321" s="58" t="s">
        <v>368</v>
      </c>
      <c r="C321" s="46">
        <v>7.5</v>
      </c>
      <c r="D321" s="47">
        <v>7.1999999999999995E-2</v>
      </c>
      <c r="E321" s="48" t="s">
        <v>81</v>
      </c>
      <c r="J321" s="43"/>
      <c r="K321" s="43"/>
      <c r="L321" s="43"/>
    </row>
    <row r="322" spans="1:12" ht="15" customHeight="1" x14ac:dyDescent="0.25">
      <c r="A322" s="52">
        <v>1206</v>
      </c>
      <c r="B322" s="58" t="s">
        <v>369</v>
      </c>
      <c r="C322" s="46">
        <v>7.5</v>
      </c>
      <c r="D322" s="47">
        <v>7.1999999999999995E-2</v>
      </c>
      <c r="E322" s="48" t="s">
        <v>81</v>
      </c>
      <c r="F322" s="66"/>
      <c r="G322" s="54"/>
      <c r="J322" s="43"/>
      <c r="K322" s="43"/>
      <c r="L322" s="43"/>
    </row>
    <row r="323" spans="1:12" ht="15" customHeight="1" x14ac:dyDescent="0.25">
      <c r="A323" s="52">
        <v>1207</v>
      </c>
      <c r="B323" s="58" t="s">
        <v>370</v>
      </c>
      <c r="C323" s="46">
        <v>7.5</v>
      </c>
      <c r="D323" s="47">
        <v>7.1999999999999995E-2</v>
      </c>
      <c r="E323" s="48" t="s">
        <v>81</v>
      </c>
      <c r="J323" s="43"/>
      <c r="K323" s="43"/>
      <c r="L323" s="43"/>
    </row>
    <row r="324" spans="1:12" ht="15" customHeight="1" x14ac:dyDescent="0.25">
      <c r="A324" s="52">
        <v>1208</v>
      </c>
      <c r="B324" s="58" t="s">
        <v>371</v>
      </c>
      <c r="C324" s="46">
        <v>7.5</v>
      </c>
      <c r="D324" s="47">
        <v>7.1999999999999995E-2</v>
      </c>
      <c r="E324" s="48" t="s">
        <v>81</v>
      </c>
      <c r="J324" s="43"/>
      <c r="K324" s="43"/>
      <c r="L324" s="43"/>
    </row>
    <row r="325" spans="1:12" ht="15" customHeight="1" x14ac:dyDescent="0.25">
      <c r="A325" s="52">
        <v>1209</v>
      </c>
      <c r="B325" s="58" t="s">
        <v>372</v>
      </c>
      <c r="C325" s="46">
        <v>7.5</v>
      </c>
      <c r="D325" s="47">
        <v>7.1999999999999995E-2</v>
      </c>
      <c r="E325" s="48" t="s">
        <v>81</v>
      </c>
    </row>
    <row r="326" spans="1:12" ht="15" customHeight="1" x14ac:dyDescent="0.25">
      <c r="A326" s="56">
        <v>1843</v>
      </c>
      <c r="B326" s="57" t="s">
        <v>373</v>
      </c>
      <c r="C326" s="46">
        <v>13</v>
      </c>
      <c r="D326" s="47">
        <v>2.5000000000000001E-2</v>
      </c>
      <c r="E326" s="48" t="s">
        <v>81</v>
      </c>
      <c r="G326" s="43"/>
    </row>
    <row r="327" spans="1:12" ht="15" customHeight="1" x14ac:dyDescent="0.25">
      <c r="A327" s="56">
        <v>1737</v>
      </c>
      <c r="B327" s="57" t="s">
        <v>374</v>
      </c>
      <c r="C327" s="46">
        <v>6.8</v>
      </c>
      <c r="D327" s="47">
        <v>2.5000000000000001E-2</v>
      </c>
      <c r="E327" s="48" t="s">
        <v>62</v>
      </c>
      <c r="G327" s="43"/>
    </row>
    <row r="328" spans="1:12" ht="15" customHeight="1" x14ac:dyDescent="0.25">
      <c r="A328" s="48">
        <v>137</v>
      </c>
      <c r="B328" s="49" t="s">
        <v>375</v>
      </c>
      <c r="C328" s="46">
        <v>144.5</v>
      </c>
      <c r="D328" s="47">
        <v>2.06</v>
      </c>
      <c r="E328" s="50" t="s">
        <v>376</v>
      </c>
    </row>
    <row r="329" spans="1:12" ht="15" customHeight="1" x14ac:dyDescent="0.25">
      <c r="A329" s="48">
        <v>427</v>
      </c>
      <c r="B329" s="49" t="s">
        <v>377</v>
      </c>
      <c r="C329" s="46">
        <v>219</v>
      </c>
      <c r="D329" s="47">
        <v>3.54</v>
      </c>
      <c r="E329" s="50" t="s">
        <v>376</v>
      </c>
    </row>
    <row r="330" spans="1:12" ht="15" customHeight="1" x14ac:dyDescent="0.25">
      <c r="A330" s="48">
        <v>428</v>
      </c>
      <c r="B330" s="49" t="s">
        <v>378</v>
      </c>
      <c r="C330" s="46">
        <v>219</v>
      </c>
      <c r="D330" s="47">
        <v>3.14</v>
      </c>
      <c r="E330" s="50" t="s">
        <v>376</v>
      </c>
      <c r="F330" s="43"/>
      <c r="G330" s="43"/>
    </row>
    <row r="331" spans="1:12" ht="15" customHeight="1" x14ac:dyDescent="0.25">
      <c r="A331" s="56">
        <v>1506</v>
      </c>
      <c r="B331" s="57" t="s">
        <v>379</v>
      </c>
      <c r="C331" s="46">
        <v>82.5</v>
      </c>
      <c r="D331" s="47">
        <v>1.5</v>
      </c>
      <c r="E331" s="48" t="s">
        <v>376</v>
      </c>
      <c r="G331" s="43"/>
    </row>
    <row r="332" spans="1:12" ht="15" customHeight="1" x14ac:dyDescent="0.25">
      <c r="A332" s="52">
        <v>1251</v>
      </c>
      <c r="B332" s="59" t="s">
        <v>380</v>
      </c>
      <c r="C332" s="46">
        <v>144.5</v>
      </c>
      <c r="D332" s="47">
        <v>2.2000000000000002</v>
      </c>
      <c r="E332" s="48" t="s">
        <v>376</v>
      </c>
    </row>
    <row r="333" spans="1:12" ht="15" customHeight="1" x14ac:dyDescent="0.25">
      <c r="A333" s="56">
        <v>1831</v>
      </c>
      <c r="B333" s="57" t="s">
        <v>381</v>
      </c>
      <c r="C333" s="46">
        <v>75</v>
      </c>
      <c r="D333" s="47">
        <v>1.1000000000000001</v>
      </c>
      <c r="E333" s="48" t="s">
        <v>376</v>
      </c>
    </row>
    <row r="334" spans="1:12" ht="15" customHeight="1" x14ac:dyDescent="0.25">
      <c r="A334" s="56">
        <v>1638</v>
      </c>
      <c r="B334" s="57" t="s">
        <v>382</v>
      </c>
      <c r="C334" s="46">
        <v>8.4</v>
      </c>
      <c r="D334" s="47">
        <v>0.15</v>
      </c>
      <c r="E334" s="48" t="s">
        <v>62</v>
      </c>
    </row>
    <row r="335" spans="1:12" ht="15" customHeight="1" x14ac:dyDescent="0.25">
      <c r="A335" s="48">
        <v>423</v>
      </c>
      <c r="B335" s="49" t="s">
        <v>383</v>
      </c>
      <c r="C335" s="46">
        <v>5.4</v>
      </c>
      <c r="D335" s="47">
        <v>2.5000000000000001E-2</v>
      </c>
      <c r="E335" s="50" t="s">
        <v>64</v>
      </c>
      <c r="F335" s="64"/>
    </row>
    <row r="336" spans="1:12" ht="15" customHeight="1" x14ac:dyDescent="0.25">
      <c r="A336" s="56">
        <v>1637</v>
      </c>
      <c r="B336" s="57" t="s">
        <v>384</v>
      </c>
      <c r="C336" s="46">
        <v>5.4</v>
      </c>
      <c r="D336" s="47">
        <v>2.5000000000000001E-2</v>
      </c>
      <c r="E336" s="48" t="s">
        <v>64</v>
      </c>
    </row>
    <row r="337" spans="1:9" ht="15" customHeight="1" x14ac:dyDescent="0.25">
      <c r="A337" s="52">
        <v>1335</v>
      </c>
      <c r="B337" s="59" t="s">
        <v>385</v>
      </c>
      <c r="C337" s="46">
        <v>6</v>
      </c>
      <c r="D337" s="47">
        <v>1.2999999999999999E-2</v>
      </c>
      <c r="E337" s="48" t="s">
        <v>81</v>
      </c>
    </row>
    <row r="338" spans="1:9" ht="15" customHeight="1" x14ac:dyDescent="0.25">
      <c r="A338" s="52">
        <v>1334</v>
      </c>
      <c r="B338" s="59" t="s">
        <v>386</v>
      </c>
      <c r="C338" s="46">
        <v>6</v>
      </c>
      <c r="D338" s="47">
        <v>1.9E-2</v>
      </c>
      <c r="E338" s="48" t="s">
        <v>81</v>
      </c>
      <c r="F338" s="43"/>
      <c r="G338" s="43"/>
    </row>
    <row r="339" spans="1:9" ht="15" customHeight="1" x14ac:dyDescent="0.25">
      <c r="A339" s="52">
        <v>1286</v>
      </c>
      <c r="B339" s="59" t="s">
        <v>387</v>
      </c>
      <c r="C339" s="46">
        <v>6</v>
      </c>
      <c r="D339" s="47">
        <v>0.06</v>
      </c>
      <c r="E339" s="48" t="s">
        <v>81</v>
      </c>
      <c r="F339" s="43"/>
      <c r="G339" s="43"/>
    </row>
    <row r="340" spans="1:9" ht="15" customHeight="1" x14ac:dyDescent="0.25">
      <c r="A340" s="52">
        <v>1313</v>
      </c>
      <c r="B340" s="59" t="s">
        <v>388</v>
      </c>
      <c r="C340" s="46">
        <v>6</v>
      </c>
      <c r="D340" s="47">
        <v>0.06</v>
      </c>
      <c r="E340" s="48" t="s">
        <v>81</v>
      </c>
      <c r="F340" s="43"/>
      <c r="G340" s="43"/>
    </row>
    <row r="341" spans="1:9" ht="15" customHeight="1" x14ac:dyDescent="0.25">
      <c r="A341" s="56">
        <v>1663</v>
      </c>
      <c r="B341" s="57" t="s">
        <v>389</v>
      </c>
      <c r="C341" s="46">
        <v>7.5</v>
      </c>
      <c r="D341" s="47">
        <v>0.25</v>
      </c>
      <c r="E341" s="48" t="s">
        <v>64</v>
      </c>
      <c r="F341" s="43"/>
      <c r="G341" s="43"/>
    </row>
    <row r="342" spans="1:9" ht="15" customHeight="1" x14ac:dyDescent="0.25">
      <c r="A342" s="56">
        <v>1503</v>
      </c>
      <c r="B342" s="57" t="s">
        <v>390</v>
      </c>
      <c r="C342" s="46">
        <v>15</v>
      </c>
      <c r="D342" s="47">
        <v>0.15</v>
      </c>
      <c r="E342" s="48" t="s">
        <v>62</v>
      </c>
      <c r="F342" s="43"/>
      <c r="G342" s="43"/>
    </row>
    <row r="343" spans="1:9" ht="15" customHeight="1" x14ac:dyDescent="0.25">
      <c r="A343" s="56">
        <v>1763</v>
      </c>
      <c r="B343" s="57" t="s">
        <v>391</v>
      </c>
      <c r="C343" s="46">
        <v>8.9</v>
      </c>
      <c r="D343" s="47">
        <v>0.06</v>
      </c>
      <c r="E343" s="48" t="s">
        <v>62</v>
      </c>
      <c r="G343" s="43"/>
    </row>
    <row r="344" spans="1:9" ht="15" customHeight="1" x14ac:dyDescent="0.25">
      <c r="A344" s="56">
        <v>1762</v>
      </c>
      <c r="B344" s="57" t="s">
        <v>392</v>
      </c>
      <c r="C344" s="46">
        <v>8.9</v>
      </c>
      <c r="D344" s="47">
        <v>0.06</v>
      </c>
      <c r="E344" s="48" t="s">
        <v>62</v>
      </c>
      <c r="F344" s="43"/>
      <c r="G344" s="43"/>
    </row>
    <row r="345" spans="1:9" ht="15" customHeight="1" x14ac:dyDescent="0.25">
      <c r="A345" s="56">
        <v>1764</v>
      </c>
      <c r="B345" s="57" t="s">
        <v>393</v>
      </c>
      <c r="C345" s="46">
        <v>8.9</v>
      </c>
      <c r="D345" s="47">
        <v>0.06</v>
      </c>
      <c r="E345" s="48" t="s">
        <v>62</v>
      </c>
      <c r="F345" s="43"/>
      <c r="G345" s="43"/>
    </row>
    <row r="346" spans="1:9" ht="15" customHeight="1" x14ac:dyDescent="0.25">
      <c r="A346" s="56">
        <v>1765</v>
      </c>
      <c r="B346" s="57" t="s">
        <v>394</v>
      </c>
      <c r="C346" s="46">
        <v>8.9</v>
      </c>
      <c r="D346" s="47">
        <v>0.06</v>
      </c>
      <c r="E346" s="48" t="s">
        <v>62</v>
      </c>
      <c r="G346" s="43"/>
    </row>
    <row r="347" spans="1:9" ht="15" customHeight="1" x14ac:dyDescent="0.25">
      <c r="A347" s="56">
        <v>1766</v>
      </c>
      <c r="B347" s="57" t="s">
        <v>395</v>
      </c>
      <c r="C347" s="46">
        <v>8.9</v>
      </c>
      <c r="D347" s="47">
        <v>0.06</v>
      </c>
      <c r="E347" s="48" t="s">
        <v>62</v>
      </c>
      <c r="G347" s="43"/>
    </row>
    <row r="348" spans="1:9" ht="15" customHeight="1" x14ac:dyDescent="0.25">
      <c r="A348" s="48">
        <v>1032</v>
      </c>
      <c r="B348" s="49" t="s">
        <v>396</v>
      </c>
      <c r="C348" s="46">
        <v>1.8</v>
      </c>
      <c r="D348" s="47">
        <v>2.3E-2</v>
      </c>
      <c r="E348" s="50" t="s">
        <v>67</v>
      </c>
      <c r="F348" s="43"/>
    </row>
    <row r="349" spans="1:9" ht="15" customHeight="1" x14ac:dyDescent="0.25">
      <c r="A349" s="56">
        <v>1759</v>
      </c>
      <c r="B349" s="57" t="s">
        <v>397</v>
      </c>
      <c r="C349" s="46">
        <v>4.7</v>
      </c>
      <c r="D349" s="47">
        <v>0.06</v>
      </c>
      <c r="E349" s="48" t="s">
        <v>62</v>
      </c>
      <c r="G349" s="43"/>
      <c r="H349" s="43"/>
      <c r="I349" s="43"/>
    </row>
    <row r="350" spans="1:9" ht="15" customHeight="1" x14ac:dyDescent="0.25">
      <c r="A350" s="56">
        <v>1760</v>
      </c>
      <c r="B350" s="57" t="s">
        <v>398</v>
      </c>
      <c r="C350" s="46">
        <v>4.7</v>
      </c>
      <c r="D350" s="47">
        <v>0.06</v>
      </c>
      <c r="E350" s="48" t="s">
        <v>62</v>
      </c>
      <c r="G350" s="43"/>
    </row>
    <row r="351" spans="1:9" ht="15" customHeight="1" x14ac:dyDescent="0.25">
      <c r="A351" s="56">
        <v>1758</v>
      </c>
      <c r="B351" s="57" t="s">
        <v>399</v>
      </c>
      <c r="C351" s="46">
        <v>4.7</v>
      </c>
      <c r="D351" s="47">
        <v>0.06</v>
      </c>
      <c r="E351" s="48" t="s">
        <v>62</v>
      </c>
      <c r="G351" s="43"/>
      <c r="H351" s="43"/>
      <c r="I351" s="43"/>
    </row>
    <row r="352" spans="1:9" ht="15" customHeight="1" x14ac:dyDescent="0.25">
      <c r="A352" s="56">
        <v>1748</v>
      </c>
      <c r="B352" s="57" t="s">
        <v>400</v>
      </c>
      <c r="C352" s="46">
        <v>4.7</v>
      </c>
      <c r="D352" s="47">
        <v>0.06</v>
      </c>
      <c r="E352" s="48" t="s">
        <v>62</v>
      </c>
      <c r="G352" s="43"/>
      <c r="H352" s="43"/>
      <c r="I352" s="43"/>
    </row>
    <row r="353" spans="1:9" ht="15" customHeight="1" x14ac:dyDescent="0.25">
      <c r="A353" s="56">
        <v>1795</v>
      </c>
      <c r="B353" s="57" t="s">
        <v>401</v>
      </c>
      <c r="C353" s="46">
        <v>4.7</v>
      </c>
      <c r="D353" s="47">
        <v>0.06</v>
      </c>
      <c r="E353" s="48" t="s">
        <v>62</v>
      </c>
      <c r="G353" s="43"/>
      <c r="H353" s="43"/>
      <c r="I353" s="43"/>
    </row>
    <row r="354" spans="1:9" ht="15" customHeight="1" x14ac:dyDescent="0.25">
      <c r="A354" s="56">
        <v>1796</v>
      </c>
      <c r="B354" s="57" t="s">
        <v>402</v>
      </c>
      <c r="C354" s="46">
        <v>4.7</v>
      </c>
      <c r="D354" s="47">
        <v>0.06</v>
      </c>
      <c r="E354" s="48" t="s">
        <v>62</v>
      </c>
      <c r="G354" s="43"/>
      <c r="H354" s="43"/>
      <c r="I354" s="43"/>
    </row>
    <row r="355" spans="1:9" ht="15" customHeight="1" x14ac:dyDescent="0.25">
      <c r="A355" s="48">
        <v>1150</v>
      </c>
      <c r="B355" s="49" t="s">
        <v>403</v>
      </c>
      <c r="C355" s="46">
        <v>1.8</v>
      </c>
      <c r="D355" s="47">
        <v>2.3E-2</v>
      </c>
      <c r="E355" s="50" t="s">
        <v>67</v>
      </c>
      <c r="G355" s="43"/>
    </row>
    <row r="356" spans="1:9" ht="15" customHeight="1" x14ac:dyDescent="0.25">
      <c r="A356" s="48">
        <v>1038</v>
      </c>
      <c r="B356" s="49" t="s">
        <v>404</v>
      </c>
      <c r="C356" s="46">
        <v>1.8</v>
      </c>
      <c r="D356" s="47">
        <v>2.3E-2</v>
      </c>
      <c r="E356" s="50" t="s">
        <v>67</v>
      </c>
      <c r="G356" s="43"/>
      <c r="H356" s="43"/>
      <c r="I356" s="43"/>
    </row>
    <row r="357" spans="1:9" ht="15" customHeight="1" x14ac:dyDescent="0.25">
      <c r="A357" s="48">
        <v>1035</v>
      </c>
      <c r="B357" s="49" t="s">
        <v>405</v>
      </c>
      <c r="C357" s="46">
        <v>1.8</v>
      </c>
      <c r="D357" s="47">
        <v>2.3E-2</v>
      </c>
      <c r="E357" s="50" t="s">
        <v>67</v>
      </c>
    </row>
    <row r="358" spans="1:9" ht="15" customHeight="1" x14ac:dyDescent="0.25">
      <c r="A358" s="48">
        <v>1041</v>
      </c>
      <c r="B358" s="49" t="s">
        <v>406</v>
      </c>
      <c r="C358" s="46">
        <v>1.8</v>
      </c>
      <c r="D358" s="47">
        <v>2.3E-2</v>
      </c>
      <c r="E358" s="50" t="s">
        <v>67</v>
      </c>
      <c r="G358" s="43"/>
      <c r="H358" s="43"/>
      <c r="I358" s="43"/>
    </row>
    <row r="359" spans="1:9" ht="15" customHeight="1" x14ac:dyDescent="0.25">
      <c r="A359" s="48">
        <v>1036</v>
      </c>
      <c r="B359" s="49" t="s">
        <v>407</v>
      </c>
      <c r="C359" s="46">
        <v>1.8</v>
      </c>
      <c r="D359" s="47">
        <v>2.3E-2</v>
      </c>
      <c r="E359" s="50" t="s">
        <v>67</v>
      </c>
      <c r="G359" s="43"/>
    </row>
    <row r="360" spans="1:9" ht="15" customHeight="1" x14ac:dyDescent="0.25">
      <c r="A360" s="48">
        <v>1040</v>
      </c>
      <c r="B360" s="49" t="s">
        <v>408</v>
      </c>
      <c r="C360" s="46">
        <v>1.8</v>
      </c>
      <c r="D360" s="47">
        <v>2.3E-2</v>
      </c>
      <c r="E360" s="50" t="s">
        <v>67</v>
      </c>
      <c r="H360" s="43"/>
      <c r="I360" s="43"/>
    </row>
    <row r="361" spans="1:9" ht="15" customHeight="1" x14ac:dyDescent="0.25">
      <c r="A361" s="48">
        <v>1122</v>
      </c>
      <c r="B361" s="49" t="s">
        <v>409</v>
      </c>
      <c r="C361" s="46">
        <v>1.8</v>
      </c>
      <c r="D361" s="47">
        <v>2.3E-2</v>
      </c>
      <c r="E361" s="50" t="s">
        <v>67</v>
      </c>
    </row>
    <row r="362" spans="1:9" ht="15" customHeight="1" x14ac:dyDescent="0.25">
      <c r="A362" s="48">
        <v>1039</v>
      </c>
      <c r="B362" s="49" t="s">
        <v>410</v>
      </c>
      <c r="C362" s="46">
        <v>1.8</v>
      </c>
      <c r="D362" s="47">
        <v>2.3E-2</v>
      </c>
      <c r="E362" s="50" t="s">
        <v>67</v>
      </c>
      <c r="H362" s="43"/>
      <c r="I362" s="43"/>
    </row>
    <row r="363" spans="1:9" ht="15" customHeight="1" x14ac:dyDescent="0.25">
      <c r="A363" s="48">
        <v>1037</v>
      </c>
      <c r="B363" s="49" t="s">
        <v>411</v>
      </c>
      <c r="C363" s="46">
        <v>1.8</v>
      </c>
      <c r="D363" s="47">
        <v>2.3E-2</v>
      </c>
      <c r="E363" s="50" t="s">
        <v>67</v>
      </c>
      <c r="G363" s="43"/>
    </row>
    <row r="364" spans="1:9" ht="15" customHeight="1" x14ac:dyDescent="0.25">
      <c r="A364" s="56">
        <v>1508</v>
      </c>
      <c r="B364" s="57" t="s">
        <v>412</v>
      </c>
      <c r="C364" s="46">
        <v>5.5</v>
      </c>
      <c r="D364" s="47">
        <v>2.5000000000000001E-2</v>
      </c>
      <c r="E364" s="48" t="s">
        <v>62</v>
      </c>
    </row>
    <row r="365" spans="1:9" ht="15" customHeight="1" x14ac:dyDescent="0.25">
      <c r="A365" s="56">
        <v>1835</v>
      </c>
      <c r="B365" s="57" t="s">
        <v>413</v>
      </c>
      <c r="C365" s="46">
        <v>1.25</v>
      </c>
      <c r="D365" s="47">
        <v>1.4999999999999999E-2</v>
      </c>
      <c r="E365" s="48" t="s">
        <v>62</v>
      </c>
    </row>
    <row r="366" spans="1:9" ht="15" customHeight="1" x14ac:dyDescent="0.25">
      <c r="A366" s="56">
        <v>1842</v>
      </c>
      <c r="B366" s="57" t="s">
        <v>414</v>
      </c>
      <c r="C366" s="46">
        <v>3.9</v>
      </c>
      <c r="D366" s="47">
        <v>2.5000000000000001E-2</v>
      </c>
      <c r="E366" s="48" t="s">
        <v>62</v>
      </c>
      <c r="G366" s="43"/>
    </row>
    <row r="367" spans="1:9" ht="15" customHeight="1" x14ac:dyDescent="0.25">
      <c r="A367" s="56">
        <v>1841</v>
      </c>
      <c r="B367" s="57" t="s">
        <v>415</v>
      </c>
      <c r="C367" s="46">
        <v>16</v>
      </c>
      <c r="D367" s="47">
        <v>1.4999999999999999E-2</v>
      </c>
      <c r="E367" s="48" t="s">
        <v>60</v>
      </c>
    </row>
    <row r="368" spans="1:9" ht="15" customHeight="1" x14ac:dyDescent="0.25">
      <c r="A368" s="56">
        <v>1557</v>
      </c>
      <c r="B368" s="57" t="s">
        <v>416</v>
      </c>
      <c r="C368" s="46">
        <v>35</v>
      </c>
      <c r="D368" s="47">
        <v>0.15</v>
      </c>
      <c r="E368" s="48" t="s">
        <v>67</v>
      </c>
    </row>
    <row r="369" spans="1:9" ht="15" customHeight="1" x14ac:dyDescent="0.25">
      <c r="A369" s="56">
        <v>1833</v>
      </c>
      <c r="B369" s="57" t="s">
        <v>417</v>
      </c>
      <c r="C369" s="46">
        <v>17.5</v>
      </c>
      <c r="D369" s="47">
        <v>3.5000000000000003E-2</v>
      </c>
      <c r="E369" s="48" t="s">
        <v>81</v>
      </c>
    </row>
    <row r="370" spans="1:9" ht="15" customHeight="1" x14ac:dyDescent="0.25">
      <c r="A370" s="56">
        <v>1834</v>
      </c>
      <c r="B370" s="57" t="s">
        <v>418</v>
      </c>
      <c r="C370" s="46">
        <v>7</v>
      </c>
      <c r="D370" s="47">
        <v>3.5000000000000003E-2</v>
      </c>
      <c r="E370" s="48" t="s">
        <v>60</v>
      </c>
    </row>
    <row r="371" spans="1:9" ht="15" customHeight="1" x14ac:dyDescent="0.25">
      <c r="A371" s="48">
        <v>1050</v>
      </c>
      <c r="B371" s="67" t="s">
        <v>419</v>
      </c>
      <c r="C371" s="46">
        <v>3.13</v>
      </c>
      <c r="D371" s="47">
        <v>0.08</v>
      </c>
      <c r="E371" s="50" t="s">
        <v>64</v>
      </c>
    </row>
    <row r="372" spans="1:9" ht="15" customHeight="1" x14ac:dyDescent="0.25">
      <c r="A372" s="56">
        <v>1724</v>
      </c>
      <c r="B372" s="57" t="s">
        <v>420</v>
      </c>
      <c r="C372" s="46">
        <v>2.5</v>
      </c>
      <c r="D372" s="47">
        <v>1.4999999999999999E-2</v>
      </c>
      <c r="E372" s="48" t="s">
        <v>62</v>
      </c>
    </row>
    <row r="373" spans="1:9" ht="15" customHeight="1" x14ac:dyDescent="0.25">
      <c r="A373" s="56">
        <v>1772</v>
      </c>
      <c r="B373" s="57" t="s">
        <v>421</v>
      </c>
      <c r="C373" s="46">
        <v>2.5</v>
      </c>
      <c r="D373" s="47">
        <v>1.4999999999999999E-2</v>
      </c>
      <c r="E373" s="48" t="s">
        <v>62</v>
      </c>
      <c r="H373" s="43"/>
      <c r="I373" s="43"/>
    </row>
    <row r="374" spans="1:9" ht="15" customHeight="1" x14ac:dyDescent="0.25">
      <c r="A374" s="56">
        <v>1787</v>
      </c>
      <c r="B374" s="57" t="s">
        <v>422</v>
      </c>
      <c r="C374" s="46">
        <v>2.5</v>
      </c>
      <c r="D374" s="47">
        <v>1.4999999999999999E-2</v>
      </c>
      <c r="E374" s="48" t="s">
        <v>62</v>
      </c>
    </row>
    <row r="375" spans="1:9" ht="15" customHeight="1" x14ac:dyDescent="0.25">
      <c r="A375" s="56">
        <v>1794</v>
      </c>
      <c r="B375" s="57" t="s">
        <v>423</v>
      </c>
      <c r="C375" s="46">
        <v>2.5</v>
      </c>
      <c r="D375" s="47">
        <v>1.4999999999999999E-2</v>
      </c>
      <c r="E375" s="48" t="s">
        <v>62</v>
      </c>
    </row>
    <row r="376" spans="1:9" ht="15" customHeight="1" x14ac:dyDescent="0.25">
      <c r="A376" s="56">
        <v>1812</v>
      </c>
      <c r="B376" s="57" t="s">
        <v>424</v>
      </c>
      <c r="C376" s="46">
        <v>2.5</v>
      </c>
      <c r="D376" s="47">
        <v>1.4999999999999999E-2</v>
      </c>
      <c r="E376" s="48" t="s">
        <v>62</v>
      </c>
      <c r="H376" s="43"/>
      <c r="I376" s="43"/>
    </row>
    <row r="377" spans="1:9" ht="15" customHeight="1" x14ac:dyDescent="0.25">
      <c r="A377" s="56">
        <v>1813</v>
      </c>
      <c r="B377" s="57" t="s">
        <v>425</v>
      </c>
      <c r="C377" s="46">
        <v>2.5</v>
      </c>
      <c r="D377" s="47">
        <v>1.4999999999999999E-2</v>
      </c>
      <c r="E377" s="48" t="s">
        <v>62</v>
      </c>
    </row>
    <row r="378" spans="1:9" ht="15" customHeight="1" x14ac:dyDescent="0.25">
      <c r="A378" s="56">
        <v>1733</v>
      </c>
      <c r="B378" s="57" t="s">
        <v>426</v>
      </c>
      <c r="C378" s="46">
        <v>2.5</v>
      </c>
      <c r="D378" s="47">
        <v>1.4999999999999999E-2</v>
      </c>
      <c r="E378" s="48" t="s">
        <v>62</v>
      </c>
    </row>
    <row r="379" spans="1:9" ht="15" customHeight="1" x14ac:dyDescent="0.25">
      <c r="A379" s="56">
        <v>1781</v>
      </c>
      <c r="B379" s="57" t="s">
        <v>427</v>
      </c>
      <c r="C379" s="46">
        <v>2.5</v>
      </c>
      <c r="D379" s="47">
        <v>1.4999999999999999E-2</v>
      </c>
      <c r="E379" s="48" t="s">
        <v>62</v>
      </c>
    </row>
    <row r="380" spans="1:9" ht="15" customHeight="1" x14ac:dyDescent="0.25">
      <c r="A380" s="56">
        <v>1736</v>
      </c>
      <c r="B380" s="57" t="s">
        <v>428</v>
      </c>
      <c r="C380" s="46">
        <v>2.5</v>
      </c>
      <c r="D380" s="47">
        <v>1.4999999999999999E-2</v>
      </c>
      <c r="E380" s="48" t="s">
        <v>62</v>
      </c>
    </row>
    <row r="381" spans="1:9" ht="15" customHeight="1" x14ac:dyDescent="0.25">
      <c r="A381" s="56">
        <v>1784</v>
      </c>
      <c r="B381" s="57" t="s">
        <v>429</v>
      </c>
      <c r="C381" s="46">
        <v>2.5</v>
      </c>
      <c r="D381" s="47">
        <v>1.4999999999999999E-2</v>
      </c>
      <c r="E381" s="48" t="s">
        <v>62</v>
      </c>
    </row>
    <row r="382" spans="1:9" ht="15" customHeight="1" x14ac:dyDescent="0.25">
      <c r="A382" s="56">
        <v>1775</v>
      </c>
      <c r="B382" s="57" t="s">
        <v>430</v>
      </c>
      <c r="C382" s="46">
        <v>2.5</v>
      </c>
      <c r="D382" s="47">
        <v>1.4999999999999999E-2</v>
      </c>
      <c r="E382" s="48" t="s">
        <v>62</v>
      </c>
    </row>
    <row r="383" spans="1:9" ht="15" customHeight="1" x14ac:dyDescent="0.25">
      <c r="A383" s="56">
        <v>1727</v>
      </c>
      <c r="B383" s="57" t="s">
        <v>431</v>
      </c>
      <c r="C383" s="46">
        <v>2.5</v>
      </c>
      <c r="D383" s="47">
        <v>1.4999999999999999E-2</v>
      </c>
      <c r="E383" s="48" t="s">
        <v>62</v>
      </c>
      <c r="H383" s="43"/>
      <c r="I383" s="43"/>
    </row>
    <row r="384" spans="1:9" ht="15" customHeight="1" x14ac:dyDescent="0.25">
      <c r="A384" s="56">
        <v>1730</v>
      </c>
      <c r="B384" s="57" t="s">
        <v>432</v>
      </c>
      <c r="C384" s="46">
        <v>2.5</v>
      </c>
      <c r="D384" s="47">
        <v>1.4999999999999999E-2</v>
      </c>
      <c r="E384" s="48" t="s">
        <v>62</v>
      </c>
      <c r="H384" s="43"/>
      <c r="I384" s="43"/>
    </row>
    <row r="385" spans="1:9" ht="15" customHeight="1" x14ac:dyDescent="0.25">
      <c r="A385" s="56">
        <v>1778</v>
      </c>
      <c r="B385" s="57" t="s">
        <v>433</v>
      </c>
      <c r="C385" s="46">
        <v>2.5</v>
      </c>
      <c r="D385" s="47">
        <v>1.4999999999999999E-2</v>
      </c>
      <c r="E385" s="48" t="s">
        <v>62</v>
      </c>
    </row>
    <row r="386" spans="1:9" ht="15" customHeight="1" x14ac:dyDescent="0.25">
      <c r="A386" s="56">
        <v>1592</v>
      </c>
      <c r="B386" s="57" t="s">
        <v>434</v>
      </c>
      <c r="C386" s="46">
        <v>3.6</v>
      </c>
      <c r="D386" s="47">
        <v>2.5000000000000001E-2</v>
      </c>
      <c r="E386" s="48" t="s">
        <v>62</v>
      </c>
    </row>
    <row r="387" spans="1:9" ht="15" customHeight="1" x14ac:dyDescent="0.25">
      <c r="A387" s="56">
        <v>1590</v>
      </c>
      <c r="B387" s="57" t="s">
        <v>435</v>
      </c>
      <c r="C387" s="46">
        <v>3.6</v>
      </c>
      <c r="D387" s="47">
        <v>2.5000000000000001E-2</v>
      </c>
      <c r="E387" s="48" t="s">
        <v>62</v>
      </c>
    </row>
    <row r="388" spans="1:9" ht="15" customHeight="1" x14ac:dyDescent="0.25">
      <c r="A388" s="56">
        <v>1591</v>
      </c>
      <c r="B388" s="57" t="s">
        <v>436</v>
      </c>
      <c r="C388" s="46">
        <v>3.6</v>
      </c>
      <c r="D388" s="47">
        <v>2.5000000000000001E-2</v>
      </c>
      <c r="E388" s="48" t="s">
        <v>62</v>
      </c>
      <c r="H388" s="43"/>
      <c r="I388" s="43"/>
    </row>
    <row r="389" spans="1:9" ht="15" customHeight="1" x14ac:dyDescent="0.25">
      <c r="A389" s="56">
        <v>1511</v>
      </c>
      <c r="B389" s="57" t="s">
        <v>437</v>
      </c>
      <c r="C389" s="46">
        <v>2.9</v>
      </c>
      <c r="D389" s="47">
        <v>2E-3</v>
      </c>
      <c r="E389" s="48" t="s">
        <v>62</v>
      </c>
      <c r="H389" s="43"/>
      <c r="I389" s="43"/>
    </row>
    <row r="390" spans="1:9" ht="15" customHeight="1" x14ac:dyDescent="0.25">
      <c r="A390" s="56">
        <v>1509</v>
      </c>
      <c r="B390" s="57" t="s">
        <v>438</v>
      </c>
      <c r="C390" s="46">
        <v>2.9</v>
      </c>
      <c r="D390" s="47">
        <v>2E-3</v>
      </c>
      <c r="E390" s="48" t="s">
        <v>62</v>
      </c>
    </row>
    <row r="391" spans="1:9" ht="15" customHeight="1" x14ac:dyDescent="0.25">
      <c r="A391" s="56">
        <v>1510</v>
      </c>
      <c r="B391" s="57" t="s">
        <v>439</v>
      </c>
      <c r="C391" s="46">
        <v>2.9</v>
      </c>
      <c r="D391" s="47">
        <v>2E-3</v>
      </c>
      <c r="E391" s="48" t="s">
        <v>62</v>
      </c>
    </row>
    <row r="392" spans="1:9" ht="15" customHeight="1" x14ac:dyDescent="0.25">
      <c r="A392" s="56">
        <v>1776</v>
      </c>
      <c r="B392" s="57" t="s">
        <v>440</v>
      </c>
      <c r="C392" s="46">
        <v>2.5</v>
      </c>
      <c r="D392" s="47">
        <v>1.4999999999999999E-2</v>
      </c>
      <c r="E392" s="48" t="s">
        <v>62</v>
      </c>
    </row>
    <row r="393" spans="1:9" ht="15" customHeight="1" x14ac:dyDescent="0.25">
      <c r="A393" s="56">
        <v>1728</v>
      </c>
      <c r="B393" s="57" t="s">
        <v>441</v>
      </c>
      <c r="C393" s="46">
        <v>2.5</v>
      </c>
      <c r="D393" s="47">
        <v>1.4999999999999999E-2</v>
      </c>
      <c r="E393" s="48" t="s">
        <v>62</v>
      </c>
    </row>
    <row r="394" spans="1:9" ht="15" customHeight="1" x14ac:dyDescent="0.25">
      <c r="A394" s="56">
        <v>1731</v>
      </c>
      <c r="B394" s="57" t="s">
        <v>442</v>
      </c>
      <c r="C394" s="46">
        <v>2.5</v>
      </c>
      <c r="D394" s="47">
        <v>1.4999999999999999E-2</v>
      </c>
      <c r="E394" s="48" t="s">
        <v>62</v>
      </c>
    </row>
    <row r="395" spans="1:9" ht="15" customHeight="1" x14ac:dyDescent="0.25">
      <c r="A395" s="56">
        <v>1779</v>
      </c>
      <c r="B395" s="57" t="s">
        <v>443</v>
      </c>
      <c r="C395" s="46">
        <v>2.5</v>
      </c>
      <c r="D395" s="47">
        <v>1.4999999999999999E-2</v>
      </c>
      <c r="E395" s="48" t="s">
        <v>62</v>
      </c>
    </row>
    <row r="396" spans="1:9" ht="15" customHeight="1" x14ac:dyDescent="0.25">
      <c r="A396" s="56">
        <v>1722</v>
      </c>
      <c r="B396" s="57" t="s">
        <v>444</v>
      </c>
      <c r="C396" s="46">
        <v>2.5</v>
      </c>
      <c r="D396" s="47">
        <v>1.4999999999999999E-2</v>
      </c>
      <c r="E396" s="48" t="s">
        <v>62</v>
      </c>
    </row>
    <row r="397" spans="1:9" ht="15" customHeight="1" x14ac:dyDescent="0.25">
      <c r="A397" s="56">
        <v>1770</v>
      </c>
      <c r="B397" s="57" t="s">
        <v>445</v>
      </c>
      <c r="C397" s="46">
        <v>2.5</v>
      </c>
      <c r="D397" s="47">
        <v>1.4999999999999999E-2</v>
      </c>
      <c r="E397" s="48" t="s">
        <v>62</v>
      </c>
    </row>
    <row r="398" spans="1:9" ht="15" customHeight="1" x14ac:dyDescent="0.25">
      <c r="A398" s="56">
        <v>1785</v>
      </c>
      <c r="B398" s="57" t="s">
        <v>446</v>
      </c>
      <c r="C398" s="46">
        <v>2.5</v>
      </c>
      <c r="D398" s="47">
        <v>1.4999999999999999E-2</v>
      </c>
      <c r="E398" s="48" t="s">
        <v>62</v>
      </c>
    </row>
    <row r="399" spans="1:9" ht="15" customHeight="1" x14ac:dyDescent="0.25">
      <c r="A399" s="56">
        <v>1792</v>
      </c>
      <c r="B399" s="57" t="s">
        <v>447</v>
      </c>
      <c r="C399" s="46">
        <v>2.5</v>
      </c>
      <c r="D399" s="47">
        <v>1.4999999999999999E-2</v>
      </c>
      <c r="E399" s="48" t="s">
        <v>62</v>
      </c>
      <c r="G399" s="43"/>
      <c r="H399" s="43"/>
      <c r="I399" s="43"/>
    </row>
    <row r="400" spans="1:9" ht="15" customHeight="1" x14ac:dyDescent="0.25">
      <c r="A400" s="56">
        <v>1808</v>
      </c>
      <c r="B400" s="57" t="s">
        <v>448</v>
      </c>
      <c r="C400" s="46">
        <v>2.5</v>
      </c>
      <c r="D400" s="47">
        <v>1.4999999999999999E-2</v>
      </c>
      <c r="E400" s="48" t="s">
        <v>62</v>
      </c>
      <c r="G400" s="43"/>
    </row>
    <row r="401" spans="1:9" ht="15" customHeight="1" x14ac:dyDescent="0.25">
      <c r="A401" s="56">
        <v>1809</v>
      </c>
      <c r="B401" s="57" t="s">
        <v>449</v>
      </c>
      <c r="C401" s="46">
        <v>2.5</v>
      </c>
      <c r="D401" s="47">
        <v>1.4999999999999999E-2</v>
      </c>
      <c r="E401" s="48" t="s">
        <v>62</v>
      </c>
      <c r="G401" s="43"/>
    </row>
    <row r="402" spans="1:9" ht="15" customHeight="1" x14ac:dyDescent="0.25">
      <c r="A402" s="56">
        <v>1725</v>
      </c>
      <c r="B402" s="57" t="s">
        <v>450</v>
      </c>
      <c r="C402" s="46">
        <v>2.5</v>
      </c>
      <c r="D402" s="47">
        <v>1.4999999999999999E-2</v>
      </c>
      <c r="E402" s="48" t="s">
        <v>62</v>
      </c>
      <c r="G402" s="43"/>
      <c r="H402" s="43"/>
      <c r="I402" s="43"/>
    </row>
    <row r="403" spans="1:9" ht="15" customHeight="1" x14ac:dyDescent="0.25">
      <c r="A403" s="56">
        <v>1773</v>
      </c>
      <c r="B403" s="57" t="s">
        <v>451</v>
      </c>
      <c r="C403" s="46">
        <v>2.5</v>
      </c>
      <c r="D403" s="47">
        <v>1.4999999999999999E-2</v>
      </c>
      <c r="E403" s="48" t="s">
        <v>62</v>
      </c>
      <c r="G403" s="43"/>
    </row>
    <row r="404" spans="1:9" ht="15" customHeight="1" x14ac:dyDescent="0.25">
      <c r="A404" s="56">
        <v>1734</v>
      </c>
      <c r="B404" s="57" t="s">
        <v>452</v>
      </c>
      <c r="C404" s="46">
        <v>2.5</v>
      </c>
      <c r="D404" s="47">
        <v>1.4999999999999999E-2</v>
      </c>
      <c r="E404" s="48" t="s">
        <v>62</v>
      </c>
      <c r="G404" s="43"/>
    </row>
    <row r="405" spans="1:9" ht="15" customHeight="1" x14ac:dyDescent="0.25">
      <c r="A405" s="56">
        <v>1782</v>
      </c>
      <c r="B405" s="57" t="s">
        <v>453</v>
      </c>
      <c r="C405" s="46">
        <v>2.5</v>
      </c>
      <c r="D405" s="47">
        <v>1.4999999999999999E-2</v>
      </c>
      <c r="E405" s="48" t="s">
        <v>62</v>
      </c>
      <c r="G405" s="43"/>
      <c r="H405" s="43"/>
      <c r="I405" s="43"/>
    </row>
    <row r="406" spans="1:9" ht="15" customHeight="1" x14ac:dyDescent="0.25">
      <c r="A406" s="56">
        <v>1514</v>
      </c>
      <c r="B406" s="57" t="s">
        <v>454</v>
      </c>
      <c r="C406" s="46">
        <v>1.9</v>
      </c>
      <c r="D406" s="47">
        <v>0.01</v>
      </c>
      <c r="E406" s="48" t="s">
        <v>62</v>
      </c>
      <c r="G406" s="43"/>
      <c r="H406" s="43"/>
      <c r="I406" s="43"/>
    </row>
    <row r="407" spans="1:9" ht="15" customHeight="1" x14ac:dyDescent="0.25">
      <c r="A407" s="56">
        <v>1512</v>
      </c>
      <c r="B407" s="57" t="s">
        <v>455</v>
      </c>
      <c r="C407" s="46">
        <v>1.9</v>
      </c>
      <c r="D407" s="47">
        <v>0.01</v>
      </c>
      <c r="E407" s="48" t="s">
        <v>62</v>
      </c>
      <c r="G407" s="43"/>
    </row>
    <row r="408" spans="1:9" ht="15" customHeight="1" x14ac:dyDescent="0.25">
      <c r="A408" s="56">
        <v>1513</v>
      </c>
      <c r="B408" s="57" t="s">
        <v>456</v>
      </c>
      <c r="C408" s="46">
        <v>1.9</v>
      </c>
      <c r="D408" s="47">
        <v>0.01</v>
      </c>
      <c r="E408" s="48" t="s">
        <v>62</v>
      </c>
      <c r="G408" s="43"/>
    </row>
    <row r="409" spans="1:9" ht="15" customHeight="1" x14ac:dyDescent="0.25">
      <c r="A409" s="56">
        <v>1729</v>
      </c>
      <c r="B409" s="57" t="s">
        <v>457</v>
      </c>
      <c r="C409" s="46">
        <v>2.5</v>
      </c>
      <c r="D409" s="47">
        <v>1.4999999999999999E-2</v>
      </c>
      <c r="E409" s="48" t="s">
        <v>62</v>
      </c>
      <c r="G409" s="43"/>
    </row>
    <row r="410" spans="1:9" ht="15" customHeight="1" x14ac:dyDescent="0.25">
      <c r="A410" s="56">
        <v>1777</v>
      </c>
      <c r="B410" s="57" t="s">
        <v>458</v>
      </c>
      <c r="C410" s="46">
        <v>2.5</v>
      </c>
      <c r="D410" s="47">
        <v>1.4999999999999999E-2</v>
      </c>
      <c r="E410" s="48" t="s">
        <v>62</v>
      </c>
      <c r="G410" s="66"/>
    </row>
    <row r="411" spans="1:9" ht="15" customHeight="1" x14ac:dyDescent="0.25">
      <c r="A411" s="56">
        <v>1732</v>
      </c>
      <c r="B411" s="57" t="s">
        <v>459</v>
      </c>
      <c r="C411" s="46">
        <v>2.5</v>
      </c>
      <c r="D411" s="47">
        <v>1.4999999999999999E-2</v>
      </c>
      <c r="E411" s="48" t="s">
        <v>62</v>
      </c>
      <c r="G411" s="66"/>
    </row>
    <row r="412" spans="1:9" ht="15" customHeight="1" x14ac:dyDescent="0.25">
      <c r="A412" s="56">
        <v>1780</v>
      </c>
      <c r="B412" s="57" t="s">
        <v>460</v>
      </c>
      <c r="C412" s="46">
        <v>2.5</v>
      </c>
      <c r="D412" s="47">
        <v>1.4999999999999999E-2</v>
      </c>
      <c r="E412" s="48" t="s">
        <v>62</v>
      </c>
      <c r="F412" s="43"/>
      <c r="G412" s="66"/>
    </row>
    <row r="413" spans="1:9" ht="15" customHeight="1" x14ac:dyDescent="0.25">
      <c r="A413" s="56">
        <v>1723</v>
      </c>
      <c r="B413" s="57" t="s">
        <v>461</v>
      </c>
      <c r="C413" s="46">
        <v>2.5</v>
      </c>
      <c r="D413" s="47">
        <v>1.4999999999999999E-2</v>
      </c>
      <c r="E413" s="48" t="s">
        <v>62</v>
      </c>
      <c r="G413" s="66"/>
    </row>
    <row r="414" spans="1:9" ht="15" customHeight="1" x14ac:dyDescent="0.25">
      <c r="A414" s="56">
        <v>1771</v>
      </c>
      <c r="B414" s="57" t="s">
        <v>462</v>
      </c>
      <c r="C414" s="46">
        <v>2.5</v>
      </c>
      <c r="D414" s="47">
        <v>1.4999999999999999E-2</v>
      </c>
      <c r="E414" s="48" t="s">
        <v>62</v>
      </c>
      <c r="G414" s="66"/>
    </row>
    <row r="415" spans="1:9" ht="15" customHeight="1" x14ac:dyDescent="0.25">
      <c r="A415" s="56">
        <v>1786</v>
      </c>
      <c r="B415" s="57" t="s">
        <v>463</v>
      </c>
      <c r="C415" s="46">
        <v>2.5</v>
      </c>
      <c r="D415" s="47">
        <v>1.4999999999999999E-2</v>
      </c>
      <c r="E415" s="48" t="s">
        <v>62</v>
      </c>
      <c r="G415" s="66"/>
    </row>
    <row r="416" spans="1:9" ht="15" customHeight="1" x14ac:dyDescent="0.25">
      <c r="A416" s="56">
        <v>1793</v>
      </c>
      <c r="B416" s="57" t="s">
        <v>464</v>
      </c>
      <c r="C416" s="46">
        <v>2.5</v>
      </c>
      <c r="D416" s="47">
        <v>1.4999999999999999E-2</v>
      </c>
      <c r="E416" s="48" t="s">
        <v>62</v>
      </c>
      <c r="G416" s="66"/>
      <c r="H416" s="54"/>
      <c r="I416" s="54"/>
    </row>
    <row r="417" spans="1:9" ht="15" customHeight="1" x14ac:dyDescent="0.25">
      <c r="A417" s="56">
        <v>1810</v>
      </c>
      <c r="B417" s="57" t="s">
        <v>465</v>
      </c>
      <c r="C417" s="46">
        <v>2.5</v>
      </c>
      <c r="D417" s="47">
        <v>1.4999999999999999E-2</v>
      </c>
      <c r="E417" s="48" t="s">
        <v>62</v>
      </c>
      <c r="F417" s="43"/>
      <c r="G417" s="66"/>
    </row>
    <row r="418" spans="1:9" ht="15" customHeight="1" x14ac:dyDescent="0.25">
      <c r="A418" s="56">
        <v>1811</v>
      </c>
      <c r="B418" s="57" t="s">
        <v>466</v>
      </c>
      <c r="C418" s="46">
        <v>2.5</v>
      </c>
      <c r="D418" s="47">
        <v>1.4999999999999999E-2</v>
      </c>
      <c r="E418" s="48" t="s">
        <v>62</v>
      </c>
    </row>
    <row r="419" spans="1:9" ht="15" customHeight="1" x14ac:dyDescent="0.25">
      <c r="A419" s="56">
        <v>1735</v>
      </c>
      <c r="B419" s="57" t="s">
        <v>467</v>
      </c>
      <c r="C419" s="46">
        <v>2.5</v>
      </c>
      <c r="D419" s="47">
        <v>1.4999999999999999E-2</v>
      </c>
      <c r="E419" s="48" t="s">
        <v>62</v>
      </c>
    </row>
    <row r="420" spans="1:9" ht="15" customHeight="1" x14ac:dyDescent="0.25">
      <c r="A420" s="56">
        <v>1783</v>
      </c>
      <c r="B420" s="57" t="s">
        <v>468</v>
      </c>
      <c r="C420" s="46">
        <v>2.5</v>
      </c>
      <c r="D420" s="47">
        <v>1.4999999999999999E-2</v>
      </c>
      <c r="E420" s="48" t="s">
        <v>62</v>
      </c>
      <c r="F420" s="43"/>
    </row>
    <row r="421" spans="1:9" ht="15" customHeight="1" x14ac:dyDescent="0.25">
      <c r="A421" s="56">
        <v>1726</v>
      </c>
      <c r="B421" s="57" t="s">
        <v>469</v>
      </c>
      <c r="C421" s="46">
        <v>2.5</v>
      </c>
      <c r="D421" s="47">
        <v>1.4999999999999999E-2</v>
      </c>
      <c r="E421" s="48" t="s">
        <v>62</v>
      </c>
      <c r="F421" s="43"/>
      <c r="H421" s="43"/>
      <c r="I421" s="43"/>
    </row>
    <row r="422" spans="1:9" ht="15" customHeight="1" x14ac:dyDescent="0.25">
      <c r="A422" s="56">
        <v>1774</v>
      </c>
      <c r="B422" s="57" t="s">
        <v>470</v>
      </c>
      <c r="C422" s="46">
        <v>2.5</v>
      </c>
      <c r="D422" s="47">
        <v>1.4999999999999999E-2</v>
      </c>
      <c r="E422" s="48" t="s">
        <v>62</v>
      </c>
      <c r="F422" s="43"/>
      <c r="H422" s="43"/>
      <c r="I422" s="43"/>
    </row>
    <row r="423" spans="1:9" ht="15" customHeight="1" x14ac:dyDescent="0.25">
      <c r="A423" s="56">
        <v>1700</v>
      </c>
      <c r="B423" s="57" t="s">
        <v>471</v>
      </c>
      <c r="C423" s="46">
        <v>9</v>
      </c>
      <c r="D423" s="47">
        <v>0.1</v>
      </c>
      <c r="E423" s="48" t="s">
        <v>472</v>
      </c>
    </row>
    <row r="424" spans="1:9" ht="15" customHeight="1" x14ac:dyDescent="0.25">
      <c r="A424" s="56">
        <v>1673</v>
      </c>
      <c r="B424" s="57" t="s">
        <v>473</v>
      </c>
      <c r="C424" s="46">
        <v>15</v>
      </c>
      <c r="D424" s="47">
        <v>0.25</v>
      </c>
      <c r="E424" s="48" t="s">
        <v>81</v>
      </c>
      <c r="F424" s="43"/>
    </row>
    <row r="425" spans="1:9" ht="15" customHeight="1" x14ac:dyDescent="0.25">
      <c r="A425" s="56">
        <v>1672</v>
      </c>
      <c r="B425" s="57" t="s">
        <v>474</v>
      </c>
      <c r="C425" s="46">
        <v>15</v>
      </c>
      <c r="D425" s="47">
        <v>0.25</v>
      </c>
      <c r="E425" s="48" t="s">
        <v>81</v>
      </c>
    </row>
    <row r="426" spans="1:9" ht="15" customHeight="1" x14ac:dyDescent="0.25">
      <c r="A426" s="56">
        <v>1674</v>
      </c>
      <c r="B426" s="57" t="s">
        <v>475</v>
      </c>
      <c r="C426" s="46">
        <v>15</v>
      </c>
      <c r="D426" s="47">
        <v>0.25</v>
      </c>
      <c r="E426" s="48" t="s">
        <v>81</v>
      </c>
      <c r="H426" s="43"/>
      <c r="I426" s="43"/>
    </row>
    <row r="427" spans="1:9" ht="15" customHeight="1" x14ac:dyDescent="0.25">
      <c r="A427" s="52">
        <v>1330</v>
      </c>
      <c r="B427" s="58" t="s">
        <v>476</v>
      </c>
      <c r="C427" s="46">
        <v>4.25</v>
      </c>
      <c r="D427" s="47">
        <v>8.9999999999999993E-3</v>
      </c>
      <c r="E427" s="48" t="s">
        <v>81</v>
      </c>
      <c r="F427" s="43"/>
    </row>
    <row r="428" spans="1:9" ht="15" customHeight="1" x14ac:dyDescent="0.25">
      <c r="A428" s="52">
        <v>1331</v>
      </c>
      <c r="B428" s="59" t="s">
        <v>477</v>
      </c>
      <c r="C428" s="46">
        <v>4.25</v>
      </c>
      <c r="D428" s="47">
        <v>8.9999999999999993E-3</v>
      </c>
      <c r="E428" s="48" t="s">
        <v>81</v>
      </c>
      <c r="F428" s="43"/>
    </row>
    <row r="429" spans="1:9" ht="15" customHeight="1" x14ac:dyDescent="0.25">
      <c r="A429" s="52">
        <v>1332</v>
      </c>
      <c r="B429" s="59" t="s">
        <v>478</v>
      </c>
      <c r="C429" s="46">
        <v>4.25</v>
      </c>
      <c r="D429" s="47">
        <v>8.9999999999999993E-3</v>
      </c>
      <c r="E429" s="48" t="s">
        <v>81</v>
      </c>
    </row>
    <row r="430" spans="1:9" ht="15" customHeight="1" x14ac:dyDescent="0.25">
      <c r="A430" s="52">
        <v>1333</v>
      </c>
      <c r="B430" s="59" t="s">
        <v>479</v>
      </c>
      <c r="C430" s="46">
        <v>4.25</v>
      </c>
      <c r="D430" s="47">
        <v>8.9999999999999993E-3</v>
      </c>
      <c r="E430" s="48" t="s">
        <v>81</v>
      </c>
      <c r="F430" s="43"/>
    </row>
    <row r="431" spans="1:9" ht="15" customHeight="1" x14ac:dyDescent="0.25">
      <c r="A431" s="56">
        <v>1622</v>
      </c>
      <c r="B431" s="57" t="s">
        <v>480</v>
      </c>
      <c r="C431" s="46">
        <v>10.9</v>
      </c>
      <c r="D431" s="47">
        <v>0.06</v>
      </c>
      <c r="E431" s="48" t="s">
        <v>186</v>
      </c>
      <c r="F431" s="43"/>
    </row>
    <row r="432" spans="1:9" ht="15" customHeight="1" x14ac:dyDescent="0.25">
      <c r="A432" s="56">
        <v>1618</v>
      </c>
      <c r="B432" s="57" t="s">
        <v>481</v>
      </c>
      <c r="C432" s="46">
        <v>10.9</v>
      </c>
      <c r="D432" s="47">
        <v>0.06</v>
      </c>
      <c r="E432" s="48" t="s">
        <v>186</v>
      </c>
      <c r="F432" s="43"/>
    </row>
    <row r="433" spans="1:9" ht="15" customHeight="1" x14ac:dyDescent="0.25">
      <c r="A433" s="56">
        <v>1621</v>
      </c>
      <c r="B433" s="57" t="s">
        <v>482</v>
      </c>
      <c r="C433" s="46">
        <v>10.9</v>
      </c>
      <c r="D433" s="47">
        <v>0.06</v>
      </c>
      <c r="E433" s="48" t="s">
        <v>186</v>
      </c>
      <c r="F433" s="43"/>
    </row>
    <row r="434" spans="1:9" ht="15" customHeight="1" x14ac:dyDescent="0.25">
      <c r="A434" s="56">
        <v>1654</v>
      </c>
      <c r="B434" s="57" t="s">
        <v>483</v>
      </c>
      <c r="C434" s="46">
        <v>9.5</v>
      </c>
      <c r="D434" s="47">
        <v>0.06</v>
      </c>
      <c r="E434" s="48" t="s">
        <v>64</v>
      </c>
      <c r="F434" s="43"/>
    </row>
    <row r="435" spans="1:9" ht="15" customHeight="1" x14ac:dyDescent="0.25">
      <c r="A435" s="56">
        <v>1619</v>
      </c>
      <c r="B435" s="57" t="s">
        <v>484</v>
      </c>
      <c r="C435" s="46">
        <v>10.9</v>
      </c>
      <c r="D435" s="47">
        <v>0.06</v>
      </c>
      <c r="E435" s="48" t="s">
        <v>186</v>
      </c>
      <c r="F435" s="43"/>
    </row>
    <row r="436" spans="1:9" ht="15" customHeight="1" x14ac:dyDescent="0.25">
      <c r="A436" s="56">
        <v>1620</v>
      </c>
      <c r="B436" s="57" t="s">
        <v>485</v>
      </c>
      <c r="C436" s="46">
        <v>10.9</v>
      </c>
      <c r="D436" s="47">
        <v>0.06</v>
      </c>
      <c r="E436" s="48" t="s">
        <v>186</v>
      </c>
      <c r="F436" s="43"/>
      <c r="G436" s="43"/>
      <c r="H436" s="43"/>
      <c r="I436" s="43"/>
    </row>
    <row r="437" spans="1:9" ht="15" customHeight="1" x14ac:dyDescent="0.25">
      <c r="A437" s="56">
        <v>1691</v>
      </c>
      <c r="B437" s="57" t="s">
        <v>486</v>
      </c>
      <c r="C437" s="46">
        <v>9.5</v>
      </c>
      <c r="D437" s="47">
        <v>0.06</v>
      </c>
      <c r="E437" s="48" t="s">
        <v>487</v>
      </c>
      <c r="H437" s="43"/>
      <c r="I437" s="43"/>
    </row>
    <row r="438" spans="1:9" ht="15" customHeight="1" x14ac:dyDescent="0.25">
      <c r="A438" s="56">
        <v>1690</v>
      </c>
      <c r="B438" s="57" t="s">
        <v>488</v>
      </c>
      <c r="C438" s="46">
        <v>9.5</v>
      </c>
      <c r="D438" s="47">
        <v>0.06</v>
      </c>
      <c r="E438" s="48" t="s">
        <v>487</v>
      </c>
      <c r="F438" s="43"/>
      <c r="G438" s="43"/>
    </row>
    <row r="439" spans="1:9" ht="15" customHeight="1" x14ac:dyDescent="0.25">
      <c r="A439" s="56">
        <v>1692</v>
      </c>
      <c r="B439" s="57" t="s">
        <v>489</v>
      </c>
      <c r="C439" s="46">
        <v>9.5</v>
      </c>
      <c r="D439" s="47">
        <v>0.06</v>
      </c>
      <c r="E439" s="48" t="s">
        <v>487</v>
      </c>
      <c r="F439" s="43"/>
      <c r="G439" s="43"/>
    </row>
    <row r="440" spans="1:9" ht="15" customHeight="1" x14ac:dyDescent="0.25">
      <c r="A440" s="56">
        <v>1693</v>
      </c>
      <c r="B440" s="57" t="s">
        <v>490</v>
      </c>
      <c r="C440" s="46">
        <v>9.5</v>
      </c>
      <c r="D440" s="47">
        <v>0.06</v>
      </c>
      <c r="E440" s="48" t="s">
        <v>487</v>
      </c>
      <c r="F440" s="43"/>
      <c r="G440" s="43"/>
    </row>
    <row r="441" spans="1:9" ht="15" customHeight="1" x14ac:dyDescent="0.25">
      <c r="A441" s="52">
        <v>1447</v>
      </c>
      <c r="B441" s="59" t="s">
        <v>491</v>
      </c>
      <c r="C441" s="46">
        <v>18</v>
      </c>
      <c r="D441" s="47">
        <v>0.1</v>
      </c>
      <c r="E441" s="48" t="s">
        <v>67</v>
      </c>
      <c r="F441" s="43"/>
      <c r="G441" s="43"/>
    </row>
    <row r="442" spans="1:9" ht="15" customHeight="1" x14ac:dyDescent="0.25">
      <c r="A442" s="56">
        <v>1797</v>
      </c>
      <c r="B442" s="57" t="s">
        <v>492</v>
      </c>
      <c r="C442" s="46">
        <v>17.5</v>
      </c>
      <c r="D442" s="47">
        <v>0.12</v>
      </c>
      <c r="E442" s="48" t="s">
        <v>81</v>
      </c>
      <c r="F442" s="43"/>
      <c r="G442" s="43"/>
      <c r="H442" s="43"/>
      <c r="I442" s="43"/>
    </row>
    <row r="443" spans="1:9" ht="15" customHeight="1" x14ac:dyDescent="0.25">
      <c r="A443" s="56">
        <v>1552</v>
      </c>
      <c r="B443" s="57" t="s">
        <v>493</v>
      </c>
      <c r="C443" s="46">
        <v>4</v>
      </c>
      <c r="D443" s="47">
        <v>0.04</v>
      </c>
      <c r="E443" s="48" t="s">
        <v>62</v>
      </c>
      <c r="F443" s="43"/>
      <c r="G443" s="43"/>
    </row>
    <row r="444" spans="1:9" ht="15" customHeight="1" x14ac:dyDescent="0.25">
      <c r="A444" s="56">
        <v>1678</v>
      </c>
      <c r="B444" s="57" t="s">
        <v>494</v>
      </c>
      <c r="C444" s="46">
        <v>4</v>
      </c>
      <c r="D444" s="47">
        <v>0.04</v>
      </c>
      <c r="E444" s="48" t="s">
        <v>62</v>
      </c>
      <c r="F444" s="43"/>
      <c r="G444" s="43"/>
    </row>
    <row r="445" spans="1:9" ht="15" customHeight="1" x14ac:dyDescent="0.25">
      <c r="A445" s="56">
        <v>1677</v>
      </c>
      <c r="B445" s="57" t="s">
        <v>495</v>
      </c>
      <c r="C445" s="46">
        <v>4</v>
      </c>
      <c r="D445" s="47">
        <v>0.04</v>
      </c>
      <c r="E445" s="48" t="s">
        <v>62</v>
      </c>
      <c r="G445" s="43"/>
    </row>
    <row r="446" spans="1:9" ht="15" customHeight="1" x14ac:dyDescent="0.25">
      <c r="A446" s="56">
        <v>1679</v>
      </c>
      <c r="B446" s="57" t="s">
        <v>496</v>
      </c>
      <c r="C446" s="46">
        <v>4</v>
      </c>
      <c r="D446" s="47">
        <v>0.04</v>
      </c>
      <c r="E446" s="48" t="s">
        <v>62</v>
      </c>
      <c r="G446" s="43"/>
    </row>
    <row r="447" spans="1:9" ht="15" customHeight="1" x14ac:dyDescent="0.25">
      <c r="A447" s="56">
        <v>1546</v>
      </c>
      <c r="B447" s="57" t="s">
        <v>497</v>
      </c>
      <c r="C447" s="46">
        <v>17</v>
      </c>
      <c r="D447" s="47">
        <v>0.1</v>
      </c>
      <c r="E447" s="48" t="s">
        <v>81</v>
      </c>
      <c r="F447" s="43"/>
      <c r="G447" s="43"/>
    </row>
    <row r="448" spans="1:9" ht="15" customHeight="1" x14ac:dyDescent="0.25">
      <c r="A448" s="56">
        <v>1550</v>
      </c>
      <c r="B448" s="57" t="s">
        <v>498</v>
      </c>
      <c r="C448" s="46">
        <v>30</v>
      </c>
      <c r="D448" s="47">
        <v>0.11</v>
      </c>
      <c r="E448" s="48" t="s">
        <v>81</v>
      </c>
      <c r="G448" s="43"/>
    </row>
    <row r="449" spans="1:12" ht="15" customHeight="1" x14ac:dyDescent="0.25">
      <c r="A449" s="56">
        <v>1547</v>
      </c>
      <c r="B449" s="57" t="s">
        <v>499</v>
      </c>
      <c r="C449" s="46">
        <v>30</v>
      </c>
      <c r="D449" s="47">
        <v>0.11</v>
      </c>
      <c r="E449" s="48" t="s">
        <v>81</v>
      </c>
      <c r="G449" s="43"/>
      <c r="J449" s="54"/>
      <c r="K449" s="54"/>
      <c r="L449" s="54"/>
    </row>
    <row r="450" spans="1:12" ht="15" customHeight="1" x14ac:dyDescent="0.25">
      <c r="A450" s="56">
        <v>1551</v>
      </c>
      <c r="B450" s="57" t="s">
        <v>500</v>
      </c>
      <c r="C450" s="46">
        <v>4</v>
      </c>
      <c r="D450" s="47">
        <v>4.4999999999999998E-2</v>
      </c>
      <c r="E450" s="48" t="s">
        <v>62</v>
      </c>
      <c r="G450" s="43"/>
    </row>
    <row r="451" spans="1:12" ht="15" customHeight="1" x14ac:dyDescent="0.25">
      <c r="A451" s="48">
        <v>1026</v>
      </c>
      <c r="B451" s="49" t="s">
        <v>501</v>
      </c>
      <c r="C451" s="46">
        <v>17.5</v>
      </c>
      <c r="D451" s="47">
        <v>0.14000000000000001</v>
      </c>
      <c r="E451" s="50" t="s">
        <v>154</v>
      </c>
      <c r="F451" s="64"/>
      <c r="G451" s="43"/>
      <c r="H451" s="43"/>
      <c r="I451" s="43"/>
    </row>
    <row r="452" spans="1:12" ht="15" customHeight="1" x14ac:dyDescent="0.25">
      <c r="A452" s="48">
        <v>799</v>
      </c>
      <c r="B452" s="49" t="s">
        <v>502</v>
      </c>
      <c r="C452" s="46">
        <v>7.25</v>
      </c>
      <c r="D452" s="47">
        <v>0.12</v>
      </c>
      <c r="E452" s="50" t="s">
        <v>154</v>
      </c>
      <c r="G452" s="43"/>
      <c r="H452" s="43"/>
      <c r="I452" s="43"/>
      <c r="J452" s="54"/>
      <c r="K452" s="54"/>
      <c r="L452" s="54"/>
    </row>
    <row r="453" spans="1:12" ht="15" customHeight="1" x14ac:dyDescent="0.25">
      <c r="A453" s="56">
        <v>1602</v>
      </c>
      <c r="B453" s="57" t="s">
        <v>503</v>
      </c>
      <c r="C453" s="46">
        <v>8.56</v>
      </c>
      <c r="D453" s="47">
        <v>0.12</v>
      </c>
      <c r="E453" s="48" t="s">
        <v>81</v>
      </c>
      <c r="G453" s="43"/>
    </row>
    <row r="454" spans="1:12" ht="15" customHeight="1" x14ac:dyDescent="0.25">
      <c r="A454" s="52">
        <v>1291</v>
      </c>
      <c r="B454" s="59" t="s">
        <v>504</v>
      </c>
      <c r="C454" s="46">
        <v>8.56</v>
      </c>
      <c r="D454" s="47">
        <v>0.14000000000000001</v>
      </c>
      <c r="E454" s="48" t="s">
        <v>81</v>
      </c>
      <c r="G454" s="43"/>
    </row>
    <row r="455" spans="1:12" ht="15" customHeight="1" x14ac:dyDescent="0.25">
      <c r="A455" s="56">
        <v>1593</v>
      </c>
      <c r="B455" s="57" t="s">
        <v>505</v>
      </c>
      <c r="C455" s="46">
        <v>24</v>
      </c>
      <c r="D455" s="47">
        <v>0.18</v>
      </c>
      <c r="E455" s="48" t="s">
        <v>506</v>
      </c>
      <c r="F455" s="43"/>
      <c r="G455" s="43"/>
    </row>
    <row r="456" spans="1:12" ht="15" customHeight="1" x14ac:dyDescent="0.25">
      <c r="A456" s="56">
        <v>1720</v>
      </c>
      <c r="B456" s="57" t="s">
        <v>507</v>
      </c>
      <c r="C456" s="46">
        <v>24</v>
      </c>
      <c r="D456" s="47">
        <v>0.16500000000000001</v>
      </c>
      <c r="E456" s="48" t="s">
        <v>81</v>
      </c>
      <c r="F456" s="43"/>
      <c r="G456" s="43"/>
    </row>
    <row r="457" spans="1:12" ht="15" customHeight="1" x14ac:dyDescent="0.25">
      <c r="A457" s="48">
        <v>180</v>
      </c>
      <c r="B457" s="49" t="s">
        <v>508</v>
      </c>
      <c r="C457" s="46">
        <v>7.25</v>
      </c>
      <c r="D457" s="47">
        <v>0.14000000000000001</v>
      </c>
      <c r="E457" s="50" t="s">
        <v>154</v>
      </c>
      <c r="G457" s="43"/>
      <c r="J457" s="43"/>
      <c r="K457" s="43"/>
      <c r="L457" s="43"/>
    </row>
    <row r="458" spans="1:12" ht="15" customHeight="1" x14ac:dyDescent="0.25">
      <c r="A458" s="48">
        <v>603</v>
      </c>
      <c r="B458" s="49" t="s">
        <v>509</v>
      </c>
      <c r="C458" s="46">
        <v>8.56</v>
      </c>
      <c r="D458" s="47">
        <v>0.16</v>
      </c>
      <c r="E458" s="50" t="s">
        <v>154</v>
      </c>
      <c r="F458" s="43"/>
      <c r="G458" s="43"/>
      <c r="J458" s="43"/>
      <c r="K458" s="43"/>
      <c r="L458" s="43"/>
    </row>
    <row r="459" spans="1:12" ht="15" customHeight="1" x14ac:dyDescent="0.25">
      <c r="A459" s="52">
        <v>1288</v>
      </c>
      <c r="B459" s="59" t="s">
        <v>510</v>
      </c>
      <c r="C459" s="46">
        <v>8.56</v>
      </c>
      <c r="D459" s="47">
        <v>0.18</v>
      </c>
      <c r="E459" s="48" t="s">
        <v>81</v>
      </c>
      <c r="F459" s="43"/>
      <c r="G459" s="43"/>
      <c r="J459" s="43"/>
      <c r="K459" s="43"/>
      <c r="L459" s="43"/>
    </row>
    <row r="460" spans="1:12" ht="15" customHeight="1" x14ac:dyDescent="0.25">
      <c r="A460" s="68">
        <v>877</v>
      </c>
      <c r="B460" s="49" t="s">
        <v>511</v>
      </c>
      <c r="C460" s="46">
        <v>4.8</v>
      </c>
      <c r="D460" s="47">
        <v>2.5000000000000001E-2</v>
      </c>
      <c r="E460" s="50" t="s">
        <v>62</v>
      </c>
      <c r="F460" s="43"/>
      <c r="G460" s="43"/>
      <c r="H460" s="43"/>
      <c r="I460" s="43"/>
    </row>
    <row r="461" spans="1:12" ht="15" customHeight="1" x14ac:dyDescent="0.25">
      <c r="A461" s="48">
        <v>802</v>
      </c>
      <c r="B461" s="49" t="s">
        <v>512</v>
      </c>
      <c r="C461" s="46">
        <v>4.8</v>
      </c>
      <c r="D461" s="47">
        <v>2.5000000000000001E-2</v>
      </c>
      <c r="E461" s="50" t="s">
        <v>62</v>
      </c>
      <c r="F461" s="43"/>
      <c r="G461" s="43"/>
      <c r="H461" s="43"/>
      <c r="I461" s="43"/>
    </row>
    <row r="462" spans="1:12" ht="15" customHeight="1" x14ac:dyDescent="0.25">
      <c r="A462" s="52">
        <v>1487</v>
      </c>
      <c r="B462" s="65" t="s">
        <v>513</v>
      </c>
      <c r="C462" s="46" t="s">
        <v>514</v>
      </c>
      <c r="D462" s="47">
        <v>0.12</v>
      </c>
      <c r="E462" s="48" t="s">
        <v>81</v>
      </c>
      <c r="F462" s="43"/>
      <c r="G462" s="43"/>
      <c r="H462" s="43"/>
      <c r="I462" s="43"/>
      <c r="J462" s="43"/>
      <c r="K462" s="43"/>
      <c r="L462" s="43"/>
    </row>
    <row r="463" spans="1:12" ht="15" customHeight="1" x14ac:dyDescent="0.25">
      <c r="A463" s="52">
        <v>1458</v>
      </c>
      <c r="B463" s="59" t="s">
        <v>515</v>
      </c>
      <c r="C463" s="46">
        <v>47</v>
      </c>
      <c r="D463" s="47">
        <v>0.14000000000000001</v>
      </c>
      <c r="E463" s="48" t="s">
        <v>81</v>
      </c>
      <c r="F463" s="43"/>
      <c r="G463" s="43"/>
      <c r="H463" s="43"/>
      <c r="I463" s="43"/>
    </row>
    <row r="464" spans="1:12" ht="15" customHeight="1" x14ac:dyDescent="0.25">
      <c r="A464" s="48">
        <v>664</v>
      </c>
      <c r="B464" s="49" t="s">
        <v>516</v>
      </c>
      <c r="C464" s="46">
        <v>40</v>
      </c>
      <c r="D464" s="47">
        <v>0.26</v>
      </c>
      <c r="E464" s="50" t="s">
        <v>154</v>
      </c>
      <c r="G464" s="43"/>
      <c r="H464" s="43"/>
      <c r="I464" s="43"/>
    </row>
    <row r="465" spans="1:12" ht="15" customHeight="1" x14ac:dyDescent="0.25">
      <c r="A465" s="48">
        <v>800</v>
      </c>
      <c r="B465" s="49" t="s">
        <v>517</v>
      </c>
      <c r="C465" s="46">
        <v>40</v>
      </c>
      <c r="D465" s="47">
        <v>0.26</v>
      </c>
      <c r="E465" s="50" t="s">
        <v>154</v>
      </c>
      <c r="G465" s="43"/>
    </row>
    <row r="466" spans="1:12" ht="15" customHeight="1" x14ac:dyDescent="0.25">
      <c r="A466" s="52">
        <v>1474</v>
      </c>
      <c r="B466" s="53" t="s">
        <v>518</v>
      </c>
      <c r="C466" s="46">
        <v>40</v>
      </c>
      <c r="D466" s="47">
        <v>0.28000000000000003</v>
      </c>
      <c r="E466" s="48" t="s">
        <v>154</v>
      </c>
      <c r="F466" s="43"/>
      <c r="G466" s="43"/>
      <c r="H466" s="43"/>
      <c r="I466" s="43"/>
    </row>
    <row r="467" spans="1:12" ht="15" customHeight="1" x14ac:dyDescent="0.25">
      <c r="A467" s="52">
        <v>1178</v>
      </c>
      <c r="B467" s="58" t="s">
        <v>519</v>
      </c>
      <c r="C467" s="46">
        <v>26</v>
      </c>
      <c r="D467" s="47">
        <v>0.18</v>
      </c>
      <c r="E467" s="48" t="s">
        <v>154</v>
      </c>
      <c r="F467" s="43"/>
      <c r="G467" s="43"/>
      <c r="H467" s="43"/>
      <c r="I467" s="43"/>
    </row>
    <row r="468" spans="1:12" ht="15" customHeight="1" x14ac:dyDescent="0.25">
      <c r="A468" s="48">
        <v>863</v>
      </c>
      <c r="B468" s="49" t="s">
        <v>520</v>
      </c>
      <c r="C468" s="46">
        <v>17.5</v>
      </c>
      <c r="D468" s="47">
        <v>0.14000000000000001</v>
      </c>
      <c r="E468" s="50" t="s">
        <v>154</v>
      </c>
      <c r="G468" s="43"/>
      <c r="H468" s="43"/>
      <c r="I468" s="43"/>
    </row>
    <row r="469" spans="1:12" ht="15" customHeight="1" x14ac:dyDescent="0.25">
      <c r="A469" s="52">
        <v>1486</v>
      </c>
      <c r="B469" s="65" t="s">
        <v>521</v>
      </c>
      <c r="C469" s="46" t="s">
        <v>522</v>
      </c>
      <c r="D469" s="47">
        <v>0.12</v>
      </c>
      <c r="E469" s="48" t="s">
        <v>81</v>
      </c>
      <c r="G469" s="43"/>
      <c r="H469" s="43"/>
      <c r="I469" s="43"/>
    </row>
    <row r="470" spans="1:12" ht="15" customHeight="1" x14ac:dyDescent="0.25">
      <c r="A470" s="56">
        <v>1493</v>
      </c>
      <c r="B470" s="57" t="s">
        <v>523</v>
      </c>
      <c r="C470" s="46">
        <v>22</v>
      </c>
      <c r="D470" s="47">
        <v>0.14000000000000001</v>
      </c>
      <c r="E470" s="48" t="s">
        <v>524</v>
      </c>
      <c r="F470" s="43"/>
      <c r="G470" s="43"/>
      <c r="H470" s="43"/>
      <c r="I470" s="43"/>
      <c r="J470" s="43"/>
      <c r="K470" s="43"/>
      <c r="L470" s="43"/>
    </row>
    <row r="471" spans="1:12" ht="15" customHeight="1" x14ac:dyDescent="0.25">
      <c r="A471" s="48">
        <v>184</v>
      </c>
      <c r="B471" s="49" t="s">
        <v>525</v>
      </c>
      <c r="C471" s="46">
        <v>7.25</v>
      </c>
      <c r="D471" s="47">
        <v>0.12</v>
      </c>
      <c r="E471" s="50" t="s">
        <v>154</v>
      </c>
      <c r="F471" s="43"/>
      <c r="G471" s="43"/>
      <c r="H471" s="54"/>
      <c r="I471" s="54"/>
    </row>
    <row r="472" spans="1:12" ht="15" customHeight="1" x14ac:dyDescent="0.25">
      <c r="A472" s="48">
        <v>743</v>
      </c>
      <c r="B472" s="49" t="s">
        <v>526</v>
      </c>
      <c r="C472" s="46">
        <v>8.56</v>
      </c>
      <c r="D472" s="47">
        <v>0.1</v>
      </c>
      <c r="E472" s="50" t="s">
        <v>154</v>
      </c>
      <c r="F472" s="43"/>
      <c r="G472" s="43"/>
      <c r="J472" s="43"/>
      <c r="K472" s="43"/>
      <c r="L472" s="43"/>
    </row>
    <row r="473" spans="1:12" ht="15" customHeight="1" x14ac:dyDescent="0.25">
      <c r="A473" s="52">
        <v>1455</v>
      </c>
      <c r="B473" s="59" t="s">
        <v>527</v>
      </c>
      <c r="C473" s="46">
        <v>47</v>
      </c>
      <c r="D473" s="47">
        <v>0.12</v>
      </c>
      <c r="E473" s="48" t="s">
        <v>81</v>
      </c>
      <c r="F473" s="43"/>
      <c r="G473" s="43"/>
      <c r="J473" s="43"/>
      <c r="K473" s="43"/>
      <c r="L473" s="43"/>
    </row>
    <row r="474" spans="1:12" ht="15" customHeight="1" x14ac:dyDescent="0.25">
      <c r="A474" s="56">
        <v>1500</v>
      </c>
      <c r="B474" s="57" t="s">
        <v>528</v>
      </c>
      <c r="C474" s="46">
        <v>7.25</v>
      </c>
      <c r="D474" s="47">
        <v>0.12</v>
      </c>
      <c r="E474" s="48" t="s">
        <v>81</v>
      </c>
      <c r="F474" s="43"/>
      <c r="G474" s="43"/>
    </row>
    <row r="475" spans="1:12" ht="15" customHeight="1" x14ac:dyDescent="0.25">
      <c r="A475" s="56">
        <v>1568</v>
      </c>
      <c r="B475" s="57" t="s">
        <v>529</v>
      </c>
      <c r="C475" s="46">
        <v>8.56</v>
      </c>
      <c r="D475" s="47">
        <v>0.12</v>
      </c>
      <c r="E475" s="48" t="s">
        <v>81</v>
      </c>
      <c r="F475" s="43"/>
      <c r="G475" s="43"/>
    </row>
    <row r="476" spans="1:12" ht="15" customHeight="1" x14ac:dyDescent="0.25">
      <c r="A476" s="56">
        <v>1566</v>
      </c>
      <c r="B476" s="57" t="s">
        <v>530</v>
      </c>
      <c r="C476" s="46">
        <v>8.56</v>
      </c>
      <c r="D476" s="47">
        <v>0.12</v>
      </c>
      <c r="E476" s="48" t="s">
        <v>81</v>
      </c>
      <c r="F476" s="43"/>
      <c r="G476" s="43"/>
    </row>
    <row r="477" spans="1:12" ht="15" customHeight="1" x14ac:dyDescent="0.25">
      <c r="A477" s="52">
        <v>1289</v>
      </c>
      <c r="B477" s="59" t="s">
        <v>531</v>
      </c>
      <c r="C477" s="46">
        <v>8.56</v>
      </c>
      <c r="D477" s="47">
        <v>0.12</v>
      </c>
      <c r="E477" s="48" t="s">
        <v>81</v>
      </c>
      <c r="F477" s="43"/>
      <c r="G477" s="43"/>
    </row>
    <row r="478" spans="1:12" ht="15" customHeight="1" x14ac:dyDescent="0.25">
      <c r="A478" s="56">
        <v>1707</v>
      </c>
      <c r="B478" s="57" t="s">
        <v>532</v>
      </c>
      <c r="C478" s="46">
        <v>9.9</v>
      </c>
      <c r="D478" s="47">
        <v>0.04</v>
      </c>
      <c r="E478" s="48" t="s">
        <v>62</v>
      </c>
      <c r="F478" s="43"/>
      <c r="G478" s="43"/>
    </row>
    <row r="479" spans="1:12" ht="15" customHeight="1" x14ac:dyDescent="0.25">
      <c r="A479" s="56">
        <v>1708</v>
      </c>
      <c r="B479" s="57" t="s">
        <v>533</v>
      </c>
      <c r="C479" s="46">
        <v>9.9</v>
      </c>
      <c r="D479" s="47">
        <v>0.04</v>
      </c>
      <c r="E479" s="48" t="s">
        <v>62</v>
      </c>
      <c r="F479" s="43"/>
      <c r="G479" s="43"/>
    </row>
    <row r="480" spans="1:12" ht="15" customHeight="1" x14ac:dyDescent="0.25">
      <c r="A480" s="56">
        <v>1798</v>
      </c>
      <c r="B480" s="57" t="s">
        <v>534</v>
      </c>
      <c r="C480" s="46">
        <v>9.9</v>
      </c>
      <c r="D480" s="47">
        <v>0.04</v>
      </c>
      <c r="E480" s="48" t="s">
        <v>62</v>
      </c>
      <c r="F480" s="43"/>
      <c r="G480" s="43"/>
    </row>
    <row r="481" spans="1:12" ht="15" customHeight="1" x14ac:dyDescent="0.25">
      <c r="A481" s="56">
        <v>1709</v>
      </c>
      <c r="B481" s="57" t="s">
        <v>535</v>
      </c>
      <c r="C481" s="46">
        <v>9.9</v>
      </c>
      <c r="D481" s="47">
        <v>0.04</v>
      </c>
      <c r="E481" s="48" t="s">
        <v>62</v>
      </c>
      <c r="G481" s="43"/>
    </row>
    <row r="482" spans="1:12" ht="15" customHeight="1" x14ac:dyDescent="0.25">
      <c r="A482" s="56">
        <v>1799</v>
      </c>
      <c r="B482" s="57" t="s">
        <v>536</v>
      </c>
      <c r="C482" s="46">
        <v>9.9</v>
      </c>
      <c r="D482" s="47">
        <v>0.04</v>
      </c>
      <c r="E482" s="48" t="s">
        <v>62</v>
      </c>
      <c r="G482" s="43"/>
    </row>
    <row r="483" spans="1:12" ht="15" customHeight="1" x14ac:dyDescent="0.25">
      <c r="A483" s="56">
        <v>1803</v>
      </c>
      <c r="B483" s="57" t="s">
        <v>537</v>
      </c>
      <c r="C483" s="46">
        <v>9.9</v>
      </c>
      <c r="D483" s="47">
        <v>0.04</v>
      </c>
      <c r="E483" s="48" t="s">
        <v>62</v>
      </c>
      <c r="G483" s="43"/>
    </row>
    <row r="484" spans="1:12" ht="15" customHeight="1" x14ac:dyDescent="0.25">
      <c r="A484" s="56">
        <v>1801</v>
      </c>
      <c r="B484" s="57" t="s">
        <v>538</v>
      </c>
      <c r="C484" s="46">
        <v>9.9</v>
      </c>
      <c r="D484" s="47">
        <v>0.04</v>
      </c>
      <c r="E484" s="48" t="s">
        <v>62</v>
      </c>
      <c r="G484" s="43"/>
    </row>
    <row r="485" spans="1:12" ht="15" customHeight="1" x14ac:dyDescent="0.25">
      <c r="A485" s="56">
        <v>1710</v>
      </c>
      <c r="B485" s="57" t="s">
        <v>539</v>
      </c>
      <c r="C485" s="46">
        <v>9.9</v>
      </c>
      <c r="D485" s="47">
        <v>0.04</v>
      </c>
      <c r="E485" s="48" t="s">
        <v>62</v>
      </c>
      <c r="G485" s="43"/>
    </row>
    <row r="486" spans="1:12" ht="15" customHeight="1" x14ac:dyDescent="0.25">
      <c r="A486" s="56">
        <v>1800</v>
      </c>
      <c r="B486" s="57" t="s">
        <v>540</v>
      </c>
      <c r="C486" s="46">
        <v>9.9</v>
      </c>
      <c r="D486" s="47">
        <v>0.04</v>
      </c>
      <c r="E486" s="48" t="s">
        <v>62</v>
      </c>
      <c r="G486" s="43"/>
    </row>
    <row r="487" spans="1:12" ht="15" customHeight="1" x14ac:dyDescent="0.25">
      <c r="A487" s="56">
        <v>1802</v>
      </c>
      <c r="B487" s="57" t="s">
        <v>541</v>
      </c>
      <c r="C487" s="46">
        <v>9.9</v>
      </c>
      <c r="D487" s="47">
        <v>0.04</v>
      </c>
      <c r="E487" s="48" t="s">
        <v>62</v>
      </c>
      <c r="G487" s="43"/>
      <c r="H487" s="43"/>
      <c r="I487" s="43"/>
    </row>
    <row r="488" spans="1:12" ht="15" customHeight="1" x14ac:dyDescent="0.25">
      <c r="A488" s="56">
        <v>1705</v>
      </c>
      <c r="B488" s="57" t="s">
        <v>542</v>
      </c>
      <c r="C488" s="46">
        <v>9.9</v>
      </c>
      <c r="D488" s="47">
        <v>0.04</v>
      </c>
      <c r="E488" s="48" t="s">
        <v>62</v>
      </c>
      <c r="F488" s="43"/>
      <c r="G488" s="43"/>
      <c r="H488" s="43"/>
      <c r="I488" s="43"/>
    </row>
    <row r="489" spans="1:12" ht="15" customHeight="1" x14ac:dyDescent="0.25">
      <c r="A489" s="56">
        <v>1706</v>
      </c>
      <c r="B489" s="57" t="s">
        <v>543</v>
      </c>
      <c r="C489" s="46">
        <v>9.9</v>
      </c>
      <c r="D489" s="47">
        <v>0.04</v>
      </c>
      <c r="E489" s="48" t="s">
        <v>62</v>
      </c>
      <c r="F489" s="43"/>
      <c r="G489" s="43"/>
    </row>
    <row r="490" spans="1:12" ht="15" customHeight="1" x14ac:dyDescent="0.25">
      <c r="A490" s="48">
        <v>1131</v>
      </c>
      <c r="B490" s="49" t="s">
        <v>544</v>
      </c>
      <c r="C490" s="46">
        <v>20</v>
      </c>
      <c r="D490" s="47">
        <v>0.14000000000000001</v>
      </c>
      <c r="E490" s="50" t="s">
        <v>154</v>
      </c>
      <c r="F490" s="43"/>
      <c r="G490" s="43"/>
      <c r="H490" s="43"/>
      <c r="I490" s="43"/>
    </row>
    <row r="491" spans="1:12" ht="15" customHeight="1" x14ac:dyDescent="0.25">
      <c r="A491" s="52">
        <v>1372</v>
      </c>
      <c r="B491" s="59" t="s">
        <v>545</v>
      </c>
      <c r="C491" s="46">
        <v>2.6</v>
      </c>
      <c r="D491" s="47">
        <v>0.01</v>
      </c>
      <c r="E491" s="48" t="s">
        <v>67</v>
      </c>
      <c r="G491" s="43"/>
      <c r="J491" s="43"/>
      <c r="K491" s="43"/>
      <c r="L491" s="43"/>
    </row>
    <row r="492" spans="1:12" ht="15" customHeight="1" x14ac:dyDescent="0.25">
      <c r="A492" s="52">
        <v>1473</v>
      </c>
      <c r="B492" s="59" t="s">
        <v>546</v>
      </c>
      <c r="C492" s="46">
        <v>3.15</v>
      </c>
      <c r="D492" s="47">
        <v>0.02</v>
      </c>
      <c r="E492" s="48" t="s">
        <v>547</v>
      </c>
      <c r="G492" s="43"/>
      <c r="J492" s="43"/>
      <c r="K492" s="43"/>
      <c r="L492" s="43"/>
    </row>
    <row r="493" spans="1:12" ht="15" customHeight="1" x14ac:dyDescent="0.25">
      <c r="A493" s="56">
        <v>1788</v>
      </c>
      <c r="B493" s="57" t="s">
        <v>548</v>
      </c>
      <c r="C493" s="46">
        <v>28.75</v>
      </c>
      <c r="D493" s="47">
        <v>0.14000000000000001</v>
      </c>
      <c r="E493" s="48" t="s">
        <v>81</v>
      </c>
      <c r="G493" s="43"/>
    </row>
    <row r="494" spans="1:12" ht="15" customHeight="1" x14ac:dyDescent="0.25">
      <c r="A494" s="48">
        <v>753</v>
      </c>
      <c r="B494" s="49" t="s">
        <v>549</v>
      </c>
      <c r="C494" s="46">
        <v>7.25</v>
      </c>
      <c r="D494" s="47">
        <v>0.1</v>
      </c>
      <c r="E494" s="50" t="s">
        <v>154</v>
      </c>
      <c r="F494" s="43"/>
      <c r="G494" s="43"/>
    </row>
    <row r="495" spans="1:12" ht="15" customHeight="1" x14ac:dyDescent="0.25">
      <c r="A495" s="48">
        <v>769</v>
      </c>
      <c r="B495" s="49" t="s">
        <v>550</v>
      </c>
      <c r="C495" s="46">
        <v>8.56</v>
      </c>
      <c r="D495" s="47">
        <v>0.1</v>
      </c>
      <c r="E495" s="50" t="s">
        <v>154</v>
      </c>
      <c r="F495" s="43"/>
      <c r="G495" s="43"/>
      <c r="H495" s="43"/>
      <c r="I495" s="43"/>
    </row>
    <row r="496" spans="1:12" ht="15" customHeight="1" x14ac:dyDescent="0.25">
      <c r="A496" s="48">
        <v>188</v>
      </c>
      <c r="B496" s="49" t="s">
        <v>551</v>
      </c>
      <c r="C496" s="46">
        <v>7.25</v>
      </c>
      <c r="D496" s="47">
        <v>0.12</v>
      </c>
      <c r="E496" s="50" t="s">
        <v>154</v>
      </c>
      <c r="F496" s="43"/>
      <c r="G496" s="43"/>
      <c r="J496" s="43"/>
      <c r="K496" s="43"/>
      <c r="L496" s="43"/>
    </row>
    <row r="497" spans="1:12" ht="15" customHeight="1" x14ac:dyDescent="0.25">
      <c r="A497" s="48">
        <v>623</v>
      </c>
      <c r="B497" s="49" t="s">
        <v>552</v>
      </c>
      <c r="C497" s="46">
        <v>8.56</v>
      </c>
      <c r="D497" s="47">
        <v>0.12</v>
      </c>
      <c r="E497" s="50" t="s">
        <v>154</v>
      </c>
      <c r="F497" s="43"/>
      <c r="G497" s="43"/>
      <c r="J497" s="43"/>
      <c r="K497" s="43"/>
      <c r="L497" s="43"/>
    </row>
    <row r="498" spans="1:12" ht="15" customHeight="1" x14ac:dyDescent="0.25">
      <c r="A498" s="52">
        <v>1457</v>
      </c>
      <c r="B498" s="59" t="s">
        <v>553</v>
      </c>
      <c r="C498" s="46">
        <v>47</v>
      </c>
      <c r="D498" s="47">
        <v>0.12</v>
      </c>
      <c r="E498" s="48" t="s">
        <v>81</v>
      </c>
      <c r="F498" s="43"/>
      <c r="G498" s="43"/>
    </row>
    <row r="499" spans="1:12" ht="15" customHeight="1" x14ac:dyDescent="0.25">
      <c r="A499" s="56">
        <v>1501</v>
      </c>
      <c r="B499" s="57" t="s">
        <v>554</v>
      </c>
      <c r="C499" s="46">
        <v>7.25</v>
      </c>
      <c r="D499" s="47">
        <v>0.12</v>
      </c>
      <c r="E499" s="48" t="s">
        <v>81</v>
      </c>
      <c r="F499" s="43"/>
      <c r="G499" s="43"/>
    </row>
    <row r="500" spans="1:12" ht="15" customHeight="1" x14ac:dyDescent="0.25">
      <c r="A500" s="56">
        <v>1569</v>
      </c>
      <c r="B500" s="57" t="s">
        <v>555</v>
      </c>
      <c r="C500" s="46">
        <v>8.56</v>
      </c>
      <c r="D500" s="47">
        <v>0.12</v>
      </c>
      <c r="E500" s="48" t="s">
        <v>81</v>
      </c>
      <c r="F500" s="43"/>
      <c r="G500" s="43"/>
      <c r="H500" s="43"/>
      <c r="I500" s="43"/>
    </row>
    <row r="501" spans="1:12" ht="15" customHeight="1" x14ac:dyDescent="0.25">
      <c r="A501" s="56">
        <v>1567</v>
      </c>
      <c r="B501" s="57" t="s">
        <v>556</v>
      </c>
      <c r="C501" s="46">
        <v>8.56</v>
      </c>
      <c r="D501" s="47">
        <v>0.12</v>
      </c>
      <c r="E501" s="48" t="s">
        <v>81</v>
      </c>
      <c r="G501" s="43"/>
    </row>
    <row r="502" spans="1:12" ht="15" customHeight="1" x14ac:dyDescent="0.25">
      <c r="A502" s="52">
        <v>1290</v>
      </c>
      <c r="B502" s="59" t="s">
        <v>557</v>
      </c>
      <c r="C502" s="46">
        <v>8.56</v>
      </c>
      <c r="D502" s="47">
        <v>0.12</v>
      </c>
      <c r="E502" s="48" t="s">
        <v>81</v>
      </c>
      <c r="G502" s="43"/>
    </row>
    <row r="503" spans="1:12" ht="15" customHeight="1" x14ac:dyDescent="0.25">
      <c r="A503" s="48">
        <v>568</v>
      </c>
      <c r="B503" s="49" t="s">
        <v>558</v>
      </c>
      <c r="C503" s="46">
        <v>7.25</v>
      </c>
      <c r="D503" s="47">
        <v>0.12</v>
      </c>
      <c r="E503" s="50" t="s">
        <v>154</v>
      </c>
      <c r="G503" s="43"/>
      <c r="J503" s="43"/>
      <c r="K503" s="43"/>
      <c r="L503" s="43"/>
    </row>
    <row r="504" spans="1:12" ht="15" customHeight="1" x14ac:dyDescent="0.25">
      <c r="A504" s="56">
        <v>1599</v>
      </c>
      <c r="B504" s="57" t="s">
        <v>559</v>
      </c>
      <c r="C504" s="46">
        <v>45</v>
      </c>
      <c r="D504" s="47">
        <v>0.16500000000000001</v>
      </c>
      <c r="E504" s="48" t="s">
        <v>81</v>
      </c>
      <c r="G504" s="43"/>
      <c r="J504" s="43"/>
      <c r="K504" s="43"/>
      <c r="L504" s="43"/>
    </row>
    <row r="505" spans="1:12" ht="15" customHeight="1" x14ac:dyDescent="0.25">
      <c r="A505" s="56">
        <v>1598</v>
      </c>
      <c r="B505" s="57" t="s">
        <v>560</v>
      </c>
      <c r="C505" s="46">
        <v>45</v>
      </c>
      <c r="D505" s="47">
        <v>0.16500000000000001</v>
      </c>
      <c r="E505" s="50" t="s">
        <v>154</v>
      </c>
      <c r="G505" s="43"/>
      <c r="H505" s="43"/>
      <c r="I505" s="43"/>
      <c r="J505" s="43"/>
      <c r="K505" s="43"/>
      <c r="L505" s="43"/>
    </row>
    <row r="506" spans="1:12" ht="15" customHeight="1" x14ac:dyDescent="0.25">
      <c r="A506" s="48">
        <v>453</v>
      </c>
      <c r="B506" s="49" t="s">
        <v>561</v>
      </c>
      <c r="C506" s="46">
        <v>7.25</v>
      </c>
      <c r="D506" s="47">
        <v>0.12</v>
      </c>
      <c r="E506" s="50" t="s">
        <v>154</v>
      </c>
      <c r="F506" s="43"/>
      <c r="G506" s="43"/>
    </row>
    <row r="507" spans="1:12" ht="15" customHeight="1" x14ac:dyDescent="0.25">
      <c r="A507" s="48">
        <v>552</v>
      </c>
      <c r="B507" s="49" t="s">
        <v>562</v>
      </c>
      <c r="C507" s="46">
        <v>8.56</v>
      </c>
      <c r="D507" s="47">
        <v>0.12</v>
      </c>
      <c r="E507" s="50" t="s">
        <v>154</v>
      </c>
      <c r="F507" s="43"/>
      <c r="G507" s="43"/>
      <c r="H507" s="66"/>
      <c r="I507" s="66"/>
      <c r="J507" s="54"/>
      <c r="K507" s="54"/>
      <c r="L507" s="54"/>
    </row>
    <row r="508" spans="1:12" ht="15" customHeight="1" x14ac:dyDescent="0.25">
      <c r="A508" s="52">
        <v>1456</v>
      </c>
      <c r="B508" s="59" t="s">
        <v>563</v>
      </c>
      <c r="C508" s="46">
        <v>47</v>
      </c>
      <c r="D508" s="47">
        <v>0.1</v>
      </c>
      <c r="E508" s="48" t="s">
        <v>81</v>
      </c>
      <c r="F508" s="66"/>
      <c r="G508" s="43"/>
    </row>
    <row r="509" spans="1:12" ht="15" customHeight="1" x14ac:dyDescent="0.25">
      <c r="A509" s="48">
        <v>570</v>
      </c>
      <c r="B509" s="49" t="s">
        <v>564</v>
      </c>
      <c r="C509" s="46">
        <v>7.25</v>
      </c>
      <c r="D509" s="47">
        <v>0.14000000000000001</v>
      </c>
      <c r="E509" s="50" t="s">
        <v>154</v>
      </c>
      <c r="F509" s="43"/>
      <c r="G509" s="43"/>
    </row>
    <row r="510" spans="1:12" ht="15" customHeight="1" x14ac:dyDescent="0.25">
      <c r="A510" s="52">
        <v>1295</v>
      </c>
      <c r="B510" s="59" t="s">
        <v>565</v>
      </c>
      <c r="C510" s="46">
        <v>8.56</v>
      </c>
      <c r="D510" s="47">
        <v>0.1</v>
      </c>
      <c r="E510" s="48" t="s">
        <v>81</v>
      </c>
      <c r="F510" s="43"/>
      <c r="G510" s="43"/>
      <c r="J510" s="43"/>
      <c r="K510" s="43"/>
      <c r="L510" s="43"/>
    </row>
    <row r="511" spans="1:12" ht="15" customHeight="1" x14ac:dyDescent="0.25">
      <c r="A511" s="48">
        <v>878</v>
      </c>
      <c r="B511" s="49" t="s">
        <v>566</v>
      </c>
      <c r="C511" s="46">
        <v>31.25</v>
      </c>
      <c r="D511" s="47">
        <v>0.18</v>
      </c>
      <c r="E511" s="50" t="s">
        <v>154</v>
      </c>
      <c r="F511" s="43"/>
      <c r="G511" s="43"/>
    </row>
    <row r="512" spans="1:12" ht="15" customHeight="1" x14ac:dyDescent="0.25">
      <c r="A512" s="48">
        <v>193</v>
      </c>
      <c r="B512" s="49" t="s">
        <v>567</v>
      </c>
      <c r="C512" s="46">
        <v>7.25</v>
      </c>
      <c r="D512" s="47">
        <v>0.08</v>
      </c>
      <c r="E512" s="50" t="s">
        <v>154</v>
      </c>
      <c r="F512" s="43"/>
      <c r="G512" s="43"/>
    </row>
    <row r="513" spans="1:9" ht="15" customHeight="1" x14ac:dyDescent="0.25">
      <c r="A513" s="56">
        <v>1532</v>
      </c>
      <c r="B513" s="57" t="s">
        <v>568</v>
      </c>
      <c r="C513" s="46">
        <v>16</v>
      </c>
      <c r="D513" s="47">
        <v>0.11</v>
      </c>
      <c r="E513" s="48" t="s">
        <v>81</v>
      </c>
      <c r="F513" s="43"/>
      <c r="G513" s="43"/>
    </row>
    <row r="514" spans="1:9" ht="15" customHeight="1" x14ac:dyDescent="0.25">
      <c r="A514" s="52">
        <v>1483</v>
      </c>
      <c r="B514" s="59" t="s">
        <v>569</v>
      </c>
      <c r="C514" s="46">
        <v>27</v>
      </c>
      <c r="D514" s="47">
        <v>0.1</v>
      </c>
      <c r="E514" s="48" t="s">
        <v>81</v>
      </c>
      <c r="F514" s="43"/>
      <c r="G514" s="43"/>
    </row>
    <row r="515" spans="1:9" ht="15" customHeight="1" x14ac:dyDescent="0.25">
      <c r="A515" s="48">
        <v>194</v>
      </c>
      <c r="B515" s="49" t="s">
        <v>570</v>
      </c>
      <c r="C515" s="46">
        <v>8.56</v>
      </c>
      <c r="D515" s="47">
        <v>0.1</v>
      </c>
      <c r="E515" s="50" t="s">
        <v>154</v>
      </c>
      <c r="F515" s="43"/>
      <c r="G515" s="43"/>
      <c r="H515" s="43"/>
      <c r="I515" s="43"/>
    </row>
    <row r="516" spans="1:9" ht="15" customHeight="1" x14ac:dyDescent="0.25">
      <c r="A516" s="48">
        <v>410</v>
      </c>
      <c r="B516" s="49" t="s">
        <v>571</v>
      </c>
      <c r="C516" s="46">
        <v>18</v>
      </c>
      <c r="D516" s="47">
        <v>0.08</v>
      </c>
      <c r="E516" s="50" t="s">
        <v>154</v>
      </c>
      <c r="F516" s="43"/>
      <c r="G516" s="43"/>
      <c r="H516" s="43"/>
      <c r="I516" s="43"/>
    </row>
    <row r="517" spans="1:9" ht="15" customHeight="1" x14ac:dyDescent="0.25">
      <c r="A517" s="56">
        <v>1695</v>
      </c>
      <c r="B517" s="57" t="s">
        <v>572</v>
      </c>
      <c r="C517" s="46">
        <v>45</v>
      </c>
      <c r="D517" s="47">
        <v>0.16500000000000001</v>
      </c>
      <c r="E517" s="48" t="s">
        <v>81</v>
      </c>
      <c r="G517" s="43"/>
    </row>
    <row r="518" spans="1:9" ht="15" customHeight="1" x14ac:dyDescent="0.25">
      <c r="A518" s="56">
        <v>1615</v>
      </c>
      <c r="B518" s="57" t="s">
        <v>573</v>
      </c>
      <c r="C518" s="46">
        <v>45</v>
      </c>
      <c r="D518" s="47">
        <v>0.11</v>
      </c>
      <c r="E518" s="48" t="s">
        <v>506</v>
      </c>
      <c r="F518" s="66"/>
      <c r="G518" s="43"/>
    </row>
    <row r="519" spans="1:9" ht="15" customHeight="1" x14ac:dyDescent="0.25">
      <c r="A519" s="56">
        <v>1614</v>
      </c>
      <c r="B519" s="57" t="s">
        <v>574</v>
      </c>
      <c r="C519" s="46">
        <v>27</v>
      </c>
      <c r="D519" s="47">
        <v>0.11</v>
      </c>
      <c r="E519" s="48" t="s">
        <v>506</v>
      </c>
      <c r="G519" s="43"/>
      <c r="H519" s="43"/>
      <c r="I519" s="43"/>
    </row>
    <row r="520" spans="1:9" ht="15" customHeight="1" x14ac:dyDescent="0.25">
      <c r="A520" s="56">
        <v>1688</v>
      </c>
      <c r="B520" s="57" t="s">
        <v>575</v>
      </c>
      <c r="C520" s="46">
        <v>27</v>
      </c>
      <c r="D520" s="47">
        <v>0.11</v>
      </c>
      <c r="E520" s="48" t="s">
        <v>81</v>
      </c>
      <c r="G520" s="43"/>
    </row>
    <row r="521" spans="1:9" ht="15" customHeight="1" x14ac:dyDescent="0.25">
      <c r="A521" s="56">
        <v>1617</v>
      </c>
      <c r="B521" s="57" t="s">
        <v>576</v>
      </c>
      <c r="C521" s="46">
        <v>45</v>
      </c>
      <c r="D521" s="47">
        <v>0.11</v>
      </c>
      <c r="E521" s="48" t="s">
        <v>506</v>
      </c>
      <c r="G521" s="43"/>
    </row>
    <row r="522" spans="1:9" ht="15" customHeight="1" x14ac:dyDescent="0.25">
      <c r="A522" s="56">
        <v>1616</v>
      </c>
      <c r="B522" s="57" t="s">
        <v>577</v>
      </c>
      <c r="C522" s="46">
        <v>27</v>
      </c>
      <c r="D522" s="47">
        <v>0.11</v>
      </c>
      <c r="E522" s="48" t="s">
        <v>506</v>
      </c>
      <c r="F522" s="43"/>
    </row>
    <row r="523" spans="1:9" ht="15" customHeight="1" x14ac:dyDescent="0.25">
      <c r="A523" s="56">
        <v>1666</v>
      </c>
      <c r="B523" s="57" t="s">
        <v>578</v>
      </c>
      <c r="C523" s="46">
        <v>27</v>
      </c>
      <c r="D523" s="47">
        <v>0.11</v>
      </c>
      <c r="E523" s="48" t="s">
        <v>579</v>
      </c>
      <c r="F523" s="43"/>
      <c r="G523" s="43"/>
    </row>
    <row r="524" spans="1:9" ht="15" customHeight="1" x14ac:dyDescent="0.25">
      <c r="A524" s="48">
        <v>883</v>
      </c>
      <c r="B524" s="49" t="s">
        <v>580</v>
      </c>
      <c r="C524" s="46">
        <v>7.25</v>
      </c>
      <c r="D524" s="47">
        <v>0.08</v>
      </c>
      <c r="E524" s="50" t="s">
        <v>154</v>
      </c>
      <c r="F524" s="43"/>
    </row>
    <row r="525" spans="1:9" ht="15" customHeight="1" x14ac:dyDescent="0.25">
      <c r="A525" s="48">
        <v>426</v>
      </c>
      <c r="B525" s="49" t="s">
        <v>581</v>
      </c>
      <c r="C525" s="46">
        <v>8.56</v>
      </c>
      <c r="D525" s="47">
        <v>0.1</v>
      </c>
      <c r="E525" s="50" t="s">
        <v>154</v>
      </c>
      <c r="F525" s="43"/>
      <c r="G525" s="43"/>
    </row>
    <row r="526" spans="1:9" ht="15" customHeight="1" x14ac:dyDescent="0.25">
      <c r="A526" s="48">
        <v>1169</v>
      </c>
      <c r="B526" s="49" t="s">
        <v>582</v>
      </c>
      <c r="C526" s="46">
        <v>22.5</v>
      </c>
      <c r="D526" s="47">
        <v>0.18</v>
      </c>
      <c r="E526" s="50" t="s">
        <v>154</v>
      </c>
      <c r="F526" s="43"/>
      <c r="G526" s="43"/>
    </row>
    <row r="527" spans="1:9" ht="15" customHeight="1" x14ac:dyDescent="0.25">
      <c r="A527" s="56">
        <v>1668</v>
      </c>
      <c r="B527" s="57" t="s">
        <v>583</v>
      </c>
      <c r="C527" s="46">
        <v>15</v>
      </c>
      <c r="D527" s="47">
        <v>0.11</v>
      </c>
      <c r="E527" s="48" t="s">
        <v>81</v>
      </c>
      <c r="F527" s="43"/>
      <c r="G527" s="43"/>
    </row>
    <row r="528" spans="1:9" ht="15" customHeight="1" x14ac:dyDescent="0.25">
      <c r="A528" s="56">
        <v>1641</v>
      </c>
      <c r="B528" s="57" t="s">
        <v>584</v>
      </c>
      <c r="C528" s="46">
        <v>45</v>
      </c>
      <c r="D528" s="47">
        <v>0.16500000000000001</v>
      </c>
      <c r="E528" s="48" t="s">
        <v>506</v>
      </c>
      <c r="F528" s="43"/>
      <c r="G528" s="43"/>
    </row>
    <row r="529" spans="1:9" ht="15" customHeight="1" x14ac:dyDescent="0.25">
      <c r="A529" s="48">
        <v>1120</v>
      </c>
      <c r="B529" s="49" t="s">
        <v>585</v>
      </c>
      <c r="C529" s="46">
        <v>17.5</v>
      </c>
      <c r="D529" s="47">
        <v>0.14000000000000001</v>
      </c>
      <c r="E529" s="50" t="s">
        <v>154</v>
      </c>
      <c r="F529" s="43"/>
      <c r="G529" s="43"/>
    </row>
    <row r="530" spans="1:9" ht="15" customHeight="1" x14ac:dyDescent="0.25">
      <c r="A530" s="56">
        <v>1829</v>
      </c>
      <c r="B530" s="57" t="s">
        <v>586</v>
      </c>
      <c r="C530" s="46">
        <v>27</v>
      </c>
      <c r="D530" s="47">
        <v>7.3999999999999996E-2</v>
      </c>
      <c r="E530" s="48" t="s">
        <v>60</v>
      </c>
      <c r="G530" s="43"/>
    </row>
    <row r="531" spans="1:9" ht="15" customHeight="1" x14ac:dyDescent="0.25">
      <c r="A531" s="48">
        <v>717</v>
      </c>
      <c r="B531" s="49" t="s">
        <v>587</v>
      </c>
      <c r="C531" s="46">
        <v>30</v>
      </c>
      <c r="D531" s="47">
        <v>0.14000000000000001</v>
      </c>
      <c r="E531" s="50" t="s">
        <v>154</v>
      </c>
      <c r="F531" s="43"/>
      <c r="G531" s="43"/>
    </row>
    <row r="532" spans="1:9" ht="15" customHeight="1" x14ac:dyDescent="0.25">
      <c r="A532" s="48">
        <v>553</v>
      </c>
      <c r="B532" s="49" t="s">
        <v>588</v>
      </c>
      <c r="C532" s="46">
        <v>18</v>
      </c>
      <c r="D532" s="47">
        <v>0.1</v>
      </c>
      <c r="E532" s="50" t="s">
        <v>154</v>
      </c>
      <c r="F532" s="43"/>
      <c r="G532" s="43"/>
    </row>
    <row r="533" spans="1:9" ht="15" customHeight="1" x14ac:dyDescent="0.25">
      <c r="A533" s="48">
        <v>722</v>
      </c>
      <c r="B533" s="49" t="s">
        <v>589</v>
      </c>
      <c r="C533" s="46">
        <v>7.25</v>
      </c>
      <c r="D533" s="47">
        <v>0.08</v>
      </c>
      <c r="E533" s="50" t="s">
        <v>154</v>
      </c>
      <c r="F533" s="43"/>
      <c r="G533" s="43"/>
    </row>
    <row r="534" spans="1:9" ht="15" customHeight="1" x14ac:dyDescent="0.25">
      <c r="A534" s="48">
        <v>892</v>
      </c>
      <c r="B534" s="49" t="s">
        <v>590</v>
      </c>
      <c r="C534" s="46">
        <v>8.56</v>
      </c>
      <c r="D534" s="47">
        <v>0.1</v>
      </c>
      <c r="E534" s="50" t="s">
        <v>154</v>
      </c>
      <c r="F534" s="43"/>
      <c r="G534" s="43"/>
    </row>
    <row r="535" spans="1:9" ht="15" customHeight="1" x14ac:dyDescent="0.25">
      <c r="A535" s="48">
        <v>452</v>
      </c>
      <c r="B535" s="49" t="s">
        <v>591</v>
      </c>
      <c r="C535" s="46">
        <v>7.25</v>
      </c>
      <c r="D535" s="47">
        <v>0.18</v>
      </c>
      <c r="E535" s="50" t="s">
        <v>154</v>
      </c>
      <c r="F535" s="43"/>
      <c r="G535" s="43"/>
      <c r="H535" s="43"/>
      <c r="I535" s="43"/>
    </row>
    <row r="536" spans="1:9" ht="15" customHeight="1" x14ac:dyDescent="0.25">
      <c r="A536" s="56">
        <v>1498</v>
      </c>
      <c r="B536" s="57" t="s">
        <v>592</v>
      </c>
      <c r="C536" s="46">
        <v>22</v>
      </c>
      <c r="D536" s="47">
        <v>0.18</v>
      </c>
      <c r="E536" s="48" t="s">
        <v>524</v>
      </c>
      <c r="F536" s="43"/>
      <c r="G536" s="43"/>
    </row>
    <row r="537" spans="1:9" ht="15" customHeight="1" x14ac:dyDescent="0.25">
      <c r="A537" s="52">
        <v>1294</v>
      </c>
      <c r="B537" s="59" t="s">
        <v>593</v>
      </c>
      <c r="C537" s="46">
        <v>8.56</v>
      </c>
      <c r="D537" s="47">
        <v>0.18</v>
      </c>
      <c r="E537" s="48" t="s">
        <v>81</v>
      </c>
      <c r="G537" s="43"/>
    </row>
    <row r="538" spans="1:9" ht="15" customHeight="1" x14ac:dyDescent="0.25">
      <c r="A538" s="52">
        <v>1271</v>
      </c>
      <c r="B538" s="59" t="s">
        <v>594</v>
      </c>
      <c r="C538" s="46">
        <v>3.44</v>
      </c>
      <c r="D538" s="47">
        <v>2.1999999999999999E-2</v>
      </c>
      <c r="E538" s="48" t="s">
        <v>67</v>
      </c>
      <c r="G538" s="43"/>
    </row>
    <row r="539" spans="1:9" ht="15" customHeight="1" x14ac:dyDescent="0.25">
      <c r="A539" s="52">
        <v>1270</v>
      </c>
      <c r="B539" s="59" t="s">
        <v>595</v>
      </c>
      <c r="C539" s="46">
        <v>3.44</v>
      </c>
      <c r="D539" s="47">
        <v>2.1999999999999999E-2</v>
      </c>
      <c r="E539" s="48" t="s">
        <v>67</v>
      </c>
      <c r="F539" s="43"/>
      <c r="G539" s="43"/>
    </row>
    <row r="540" spans="1:9" ht="15" customHeight="1" x14ac:dyDescent="0.25">
      <c r="A540" s="52">
        <v>1272</v>
      </c>
      <c r="B540" s="59" t="s">
        <v>596</v>
      </c>
      <c r="C540" s="46">
        <v>3.44</v>
      </c>
      <c r="D540" s="47">
        <v>2.1999999999999999E-2</v>
      </c>
      <c r="E540" s="48" t="s">
        <v>67</v>
      </c>
      <c r="G540" s="43"/>
    </row>
    <row r="541" spans="1:9" ht="15" customHeight="1" x14ac:dyDescent="0.25">
      <c r="A541" s="52">
        <v>1254</v>
      </c>
      <c r="B541" s="59" t="s">
        <v>597</v>
      </c>
      <c r="C541" s="46">
        <v>3.44</v>
      </c>
      <c r="D541" s="47">
        <v>2.1999999999999999E-2</v>
      </c>
      <c r="E541" s="48" t="s">
        <v>67</v>
      </c>
      <c r="G541" s="43"/>
    </row>
    <row r="542" spans="1:9" ht="15" customHeight="1" x14ac:dyDescent="0.25">
      <c r="A542" s="52">
        <v>1245</v>
      </c>
      <c r="B542" s="55" t="s">
        <v>598</v>
      </c>
      <c r="C542" s="46">
        <v>3.44</v>
      </c>
      <c r="D542" s="47">
        <v>0.02</v>
      </c>
      <c r="E542" s="48" t="s">
        <v>67</v>
      </c>
      <c r="F542" s="43"/>
      <c r="G542" s="43"/>
    </row>
    <row r="543" spans="1:9" ht="15" customHeight="1" x14ac:dyDescent="0.25">
      <c r="A543" s="52">
        <v>1450</v>
      </c>
      <c r="B543" s="59" t="s">
        <v>599</v>
      </c>
      <c r="C543" s="46">
        <v>3.44</v>
      </c>
      <c r="D543" s="47">
        <v>0.02</v>
      </c>
      <c r="E543" s="48" t="s">
        <v>67</v>
      </c>
      <c r="F543" s="43"/>
      <c r="G543" s="43"/>
    </row>
    <row r="544" spans="1:9" ht="15" customHeight="1" x14ac:dyDescent="0.25">
      <c r="A544" s="52">
        <v>1451</v>
      </c>
      <c r="B544" s="59" t="s">
        <v>600</v>
      </c>
      <c r="C544" s="46">
        <v>3.44</v>
      </c>
      <c r="D544" s="47">
        <v>0.02</v>
      </c>
      <c r="E544" s="48" t="s">
        <v>67</v>
      </c>
      <c r="F544" s="43"/>
      <c r="G544" s="43"/>
    </row>
    <row r="545" spans="1:9" ht="15" customHeight="1" x14ac:dyDescent="0.25">
      <c r="A545" s="52">
        <v>1304</v>
      </c>
      <c r="B545" s="59" t="s">
        <v>601</v>
      </c>
      <c r="C545" s="46">
        <v>3.44</v>
      </c>
      <c r="D545" s="47">
        <v>2.1999999999999999E-2</v>
      </c>
      <c r="E545" s="48" t="s">
        <v>67</v>
      </c>
      <c r="F545" s="43"/>
      <c r="G545" s="43"/>
    </row>
    <row r="546" spans="1:9" ht="15" customHeight="1" x14ac:dyDescent="0.25">
      <c r="A546" s="52">
        <v>1301</v>
      </c>
      <c r="B546" s="59" t="s">
        <v>602</v>
      </c>
      <c r="C546" s="46">
        <v>3.44</v>
      </c>
      <c r="D546" s="47">
        <v>2.1999999999999999E-2</v>
      </c>
      <c r="E546" s="48" t="s">
        <v>67</v>
      </c>
      <c r="F546" s="43"/>
      <c r="G546" s="43"/>
      <c r="H546" s="43"/>
      <c r="I546" s="43"/>
    </row>
    <row r="547" spans="1:9" ht="15" customHeight="1" x14ac:dyDescent="0.25">
      <c r="A547" s="48">
        <v>910</v>
      </c>
      <c r="B547" s="49" t="s">
        <v>603</v>
      </c>
      <c r="C547" s="46">
        <v>14</v>
      </c>
      <c r="D547" s="47">
        <v>0.1</v>
      </c>
      <c r="E547" s="50" t="s">
        <v>64</v>
      </c>
      <c r="G547" s="43"/>
    </row>
    <row r="548" spans="1:9" ht="15" customHeight="1" x14ac:dyDescent="0.25">
      <c r="A548" s="48">
        <v>911</v>
      </c>
      <c r="B548" s="49" t="s">
        <v>604</v>
      </c>
      <c r="C548" s="46">
        <v>14</v>
      </c>
      <c r="D548" s="47">
        <v>0.1</v>
      </c>
      <c r="E548" s="50" t="s">
        <v>64</v>
      </c>
      <c r="G548" s="43"/>
    </row>
    <row r="549" spans="1:9" ht="15" customHeight="1" x14ac:dyDescent="0.25">
      <c r="A549" s="48">
        <v>912</v>
      </c>
      <c r="B549" s="49" t="s">
        <v>605</v>
      </c>
      <c r="C549" s="46">
        <v>14</v>
      </c>
      <c r="D549" s="47">
        <v>0.12</v>
      </c>
      <c r="E549" s="50" t="s">
        <v>64</v>
      </c>
      <c r="G549" s="43"/>
    </row>
    <row r="550" spans="1:9" ht="15" customHeight="1" x14ac:dyDescent="0.25">
      <c r="A550" s="48">
        <v>913</v>
      </c>
      <c r="B550" s="49" t="s">
        <v>606</v>
      </c>
      <c r="C550" s="46">
        <v>14</v>
      </c>
      <c r="D550" s="47">
        <v>0.1</v>
      </c>
      <c r="E550" s="50" t="s">
        <v>64</v>
      </c>
      <c r="G550" s="43"/>
    </row>
    <row r="551" spans="1:9" ht="15" customHeight="1" x14ac:dyDescent="0.25">
      <c r="A551" s="48">
        <v>914</v>
      </c>
      <c r="B551" s="49" t="s">
        <v>607</v>
      </c>
      <c r="C551" s="46">
        <v>14</v>
      </c>
      <c r="D551" s="47">
        <v>0.1</v>
      </c>
      <c r="E551" s="50" t="s">
        <v>64</v>
      </c>
      <c r="F551" s="43"/>
      <c r="G551" s="43"/>
    </row>
    <row r="552" spans="1:9" ht="15" customHeight="1" x14ac:dyDescent="0.25">
      <c r="A552" s="48">
        <v>915</v>
      </c>
      <c r="B552" s="49" t="s">
        <v>608</v>
      </c>
      <c r="C552" s="46">
        <v>14</v>
      </c>
      <c r="D552" s="47">
        <v>0.1</v>
      </c>
      <c r="E552" s="50" t="s">
        <v>64</v>
      </c>
      <c r="G552" s="43"/>
      <c r="H552" s="43"/>
      <c r="I552" s="43"/>
    </row>
    <row r="553" spans="1:9" ht="15" customHeight="1" x14ac:dyDescent="0.25">
      <c r="A553" s="48">
        <v>916</v>
      </c>
      <c r="B553" s="49" t="s">
        <v>609</v>
      </c>
      <c r="C553" s="46">
        <v>14</v>
      </c>
      <c r="D553" s="47">
        <v>0.1</v>
      </c>
      <c r="E553" s="50" t="s">
        <v>64</v>
      </c>
      <c r="F553" s="43"/>
      <c r="G553" s="43"/>
    </row>
    <row r="554" spans="1:9" ht="15" customHeight="1" x14ac:dyDescent="0.25">
      <c r="A554" s="52">
        <v>1273</v>
      </c>
      <c r="B554" s="59" t="s">
        <v>610</v>
      </c>
      <c r="C554" s="46">
        <v>3.44</v>
      </c>
      <c r="D554" s="47">
        <v>2.1999999999999999E-2</v>
      </c>
      <c r="E554" s="48" t="s">
        <v>67</v>
      </c>
      <c r="F554" s="43"/>
      <c r="G554" s="43"/>
    </row>
    <row r="555" spans="1:9" ht="15" customHeight="1" x14ac:dyDescent="0.25">
      <c r="A555" s="52">
        <v>1303</v>
      </c>
      <c r="B555" s="59" t="s">
        <v>611</v>
      </c>
      <c r="C555" s="46">
        <v>3.44</v>
      </c>
      <c r="D555" s="47">
        <v>2.1999999999999999E-2</v>
      </c>
      <c r="E555" s="48" t="s">
        <v>67</v>
      </c>
      <c r="F555" s="43"/>
    </row>
    <row r="556" spans="1:9" ht="15" customHeight="1" x14ac:dyDescent="0.25">
      <c r="A556" s="56">
        <v>1714</v>
      </c>
      <c r="B556" s="69" t="s">
        <v>612</v>
      </c>
      <c r="C556" s="46">
        <v>4.75</v>
      </c>
      <c r="D556" s="70">
        <v>0.02</v>
      </c>
      <c r="E556" s="48" t="s">
        <v>67</v>
      </c>
    </row>
    <row r="557" spans="1:9" ht="15" customHeight="1" x14ac:dyDescent="0.25">
      <c r="A557" s="56">
        <v>1715</v>
      </c>
      <c r="B557" s="69" t="s">
        <v>613</v>
      </c>
      <c r="C557" s="46">
        <v>4.75</v>
      </c>
      <c r="D557" s="70">
        <v>0.02</v>
      </c>
      <c r="E557" s="48" t="s">
        <v>67</v>
      </c>
      <c r="F557" s="43"/>
    </row>
    <row r="558" spans="1:9" ht="15" customHeight="1" x14ac:dyDescent="0.25">
      <c r="A558" s="56">
        <v>1716</v>
      </c>
      <c r="B558" s="69" t="s">
        <v>614</v>
      </c>
      <c r="C558" s="46">
        <v>4.75</v>
      </c>
      <c r="D558" s="70">
        <v>0.02</v>
      </c>
      <c r="E558" s="48" t="s">
        <v>67</v>
      </c>
      <c r="F558" s="43"/>
    </row>
    <row r="559" spans="1:9" ht="15" customHeight="1" x14ac:dyDescent="0.25">
      <c r="A559" s="48">
        <v>763</v>
      </c>
      <c r="B559" s="49" t="s">
        <v>615</v>
      </c>
      <c r="C559" s="46">
        <v>17.5</v>
      </c>
      <c r="D559" s="47">
        <v>0.12</v>
      </c>
      <c r="E559" s="50" t="s">
        <v>81</v>
      </c>
      <c r="F559" s="43"/>
    </row>
    <row r="560" spans="1:9" ht="15" customHeight="1" x14ac:dyDescent="0.25">
      <c r="A560" s="48">
        <v>736</v>
      </c>
      <c r="B560" s="49" t="s">
        <v>616</v>
      </c>
      <c r="C560" s="46">
        <v>22</v>
      </c>
      <c r="D560" s="47">
        <v>0.12</v>
      </c>
      <c r="E560" s="50" t="s">
        <v>81</v>
      </c>
      <c r="F560" s="43"/>
      <c r="H560" s="43"/>
      <c r="I560" s="43"/>
    </row>
    <row r="561" spans="1:9" ht="15" customHeight="1" x14ac:dyDescent="0.25">
      <c r="A561" s="48">
        <v>569</v>
      </c>
      <c r="B561" s="49" t="s">
        <v>617</v>
      </c>
      <c r="C561" s="46">
        <v>7.25</v>
      </c>
      <c r="D561" s="47">
        <v>0.12</v>
      </c>
      <c r="E561" s="50" t="s">
        <v>81</v>
      </c>
      <c r="F561" s="43"/>
      <c r="H561" s="43"/>
      <c r="I561" s="43"/>
    </row>
    <row r="562" spans="1:9" ht="15" customHeight="1" x14ac:dyDescent="0.25">
      <c r="A562" s="48">
        <v>604</v>
      </c>
      <c r="B562" s="49" t="s">
        <v>618</v>
      </c>
      <c r="C562" s="46">
        <v>8.56</v>
      </c>
      <c r="D562" s="47">
        <v>0.14000000000000001</v>
      </c>
      <c r="E562" s="50" t="s">
        <v>81</v>
      </c>
      <c r="F562" s="43"/>
    </row>
    <row r="563" spans="1:9" ht="15" customHeight="1" x14ac:dyDescent="0.25">
      <c r="A563" s="48">
        <v>768</v>
      </c>
      <c r="B563" s="49" t="s">
        <v>619</v>
      </c>
      <c r="C563" s="46">
        <v>18</v>
      </c>
      <c r="D563" s="47">
        <v>0.1</v>
      </c>
      <c r="E563" s="50" t="s">
        <v>81</v>
      </c>
      <c r="F563" s="43"/>
    </row>
    <row r="564" spans="1:9" ht="15" customHeight="1" x14ac:dyDescent="0.25">
      <c r="A564" s="52">
        <v>1459</v>
      </c>
      <c r="B564" s="59" t="s">
        <v>620</v>
      </c>
      <c r="C564" s="46">
        <v>47</v>
      </c>
      <c r="D564" s="47">
        <v>0.14000000000000001</v>
      </c>
      <c r="E564" s="48" t="s">
        <v>81</v>
      </c>
      <c r="F564" s="43"/>
    </row>
    <row r="565" spans="1:9" ht="15" customHeight="1" x14ac:dyDescent="0.25">
      <c r="A565" s="56">
        <v>1499</v>
      </c>
      <c r="B565" s="57" t="s">
        <v>621</v>
      </c>
      <c r="C565" s="46">
        <v>22</v>
      </c>
      <c r="D565" s="47">
        <v>0.14000000000000001</v>
      </c>
      <c r="E565" s="48" t="s">
        <v>524</v>
      </c>
      <c r="F565" s="43"/>
    </row>
    <row r="566" spans="1:9" ht="15" customHeight="1" x14ac:dyDescent="0.25">
      <c r="A566" s="48">
        <v>555</v>
      </c>
      <c r="B566" s="49" t="s">
        <v>622</v>
      </c>
      <c r="C566" s="46">
        <v>7.25</v>
      </c>
      <c r="D566" s="47">
        <v>0.14000000000000001</v>
      </c>
      <c r="E566" s="50" t="s">
        <v>81</v>
      </c>
    </row>
    <row r="567" spans="1:9" ht="15" customHeight="1" x14ac:dyDescent="0.25">
      <c r="A567" s="56">
        <v>1721</v>
      </c>
      <c r="B567" s="57" t="s">
        <v>623</v>
      </c>
      <c r="C567" s="46">
        <v>24</v>
      </c>
      <c r="D567" s="47">
        <v>0.16500000000000001</v>
      </c>
      <c r="E567" s="48" t="s">
        <v>81</v>
      </c>
      <c r="H567" s="43"/>
      <c r="I567" s="43"/>
    </row>
    <row r="568" spans="1:9" ht="15" customHeight="1" x14ac:dyDescent="0.25">
      <c r="A568" s="52">
        <v>1485</v>
      </c>
      <c r="B568" s="65" t="s">
        <v>624</v>
      </c>
      <c r="C568" s="46" t="s">
        <v>514</v>
      </c>
      <c r="D568" s="47">
        <v>0.12</v>
      </c>
      <c r="E568" s="48" t="s">
        <v>81</v>
      </c>
    </row>
    <row r="569" spans="1:9" ht="15" customHeight="1" x14ac:dyDescent="0.25">
      <c r="A569" s="48">
        <v>201</v>
      </c>
      <c r="B569" s="49" t="s">
        <v>625</v>
      </c>
      <c r="C569" s="46">
        <v>7.25</v>
      </c>
      <c r="D569" s="47">
        <v>0.1</v>
      </c>
      <c r="E569" s="50" t="s">
        <v>81</v>
      </c>
    </row>
    <row r="570" spans="1:9" ht="15" customHeight="1" x14ac:dyDescent="0.25">
      <c r="A570" s="48">
        <v>875</v>
      </c>
      <c r="B570" s="49" t="s">
        <v>626</v>
      </c>
      <c r="C570" s="46">
        <v>7.25</v>
      </c>
      <c r="D570" s="47">
        <v>0.12</v>
      </c>
      <c r="E570" s="50" t="s">
        <v>81</v>
      </c>
      <c r="G570" s="43"/>
    </row>
    <row r="571" spans="1:9" ht="15" customHeight="1" x14ac:dyDescent="0.25">
      <c r="A571" s="48">
        <v>202</v>
      </c>
      <c r="B571" s="49" t="s">
        <v>627</v>
      </c>
      <c r="C571" s="46">
        <v>8.56</v>
      </c>
      <c r="D571" s="47">
        <v>0.1</v>
      </c>
      <c r="E571" s="50" t="s">
        <v>81</v>
      </c>
      <c r="G571" s="43"/>
      <c r="H571" s="43"/>
      <c r="I571" s="43"/>
    </row>
    <row r="572" spans="1:9" ht="15" customHeight="1" x14ac:dyDescent="0.25">
      <c r="A572" s="48">
        <v>422</v>
      </c>
      <c r="B572" s="49" t="s">
        <v>628</v>
      </c>
      <c r="C572" s="46">
        <v>7.25</v>
      </c>
      <c r="D572" s="47">
        <v>0.1</v>
      </c>
      <c r="E572" s="50" t="s">
        <v>81</v>
      </c>
    </row>
    <row r="573" spans="1:9" ht="15" customHeight="1" x14ac:dyDescent="0.25">
      <c r="A573" s="52">
        <v>1293</v>
      </c>
      <c r="B573" s="59" t="s">
        <v>629</v>
      </c>
      <c r="C573" s="46">
        <v>8.56</v>
      </c>
      <c r="D573" s="47">
        <v>0.1</v>
      </c>
      <c r="E573" s="48" t="s">
        <v>81</v>
      </c>
    </row>
    <row r="574" spans="1:9" ht="15" customHeight="1" x14ac:dyDescent="0.25">
      <c r="A574" s="56">
        <v>1667</v>
      </c>
      <c r="B574" s="57" t="s">
        <v>630</v>
      </c>
      <c r="C574" s="46">
        <v>15</v>
      </c>
      <c r="D574" s="47">
        <v>0.14000000000000001</v>
      </c>
      <c r="E574" s="48" t="s">
        <v>81</v>
      </c>
      <c r="H574" s="43"/>
      <c r="I574" s="43"/>
    </row>
    <row r="575" spans="1:9" ht="15" customHeight="1" x14ac:dyDescent="0.25">
      <c r="A575" s="56">
        <v>1665</v>
      </c>
      <c r="B575" s="57" t="s">
        <v>631</v>
      </c>
      <c r="C575" s="46">
        <v>27</v>
      </c>
      <c r="D575" s="47">
        <v>0.11</v>
      </c>
      <c r="E575" s="48" t="s">
        <v>81</v>
      </c>
      <c r="G575" s="43"/>
      <c r="H575" s="43"/>
      <c r="I575" s="43"/>
    </row>
    <row r="576" spans="1:9" ht="15" customHeight="1" x14ac:dyDescent="0.25">
      <c r="A576" s="48">
        <v>420</v>
      </c>
      <c r="B576" s="49" t="s">
        <v>632</v>
      </c>
      <c r="C576" s="46">
        <v>7.25</v>
      </c>
      <c r="D576" s="47">
        <v>0.1</v>
      </c>
      <c r="E576" s="50" t="s">
        <v>81</v>
      </c>
      <c r="G576" s="43"/>
      <c r="H576" s="54"/>
      <c r="I576" s="54"/>
    </row>
    <row r="577" spans="1:9" ht="15" customHeight="1" x14ac:dyDescent="0.25">
      <c r="A577" s="56">
        <v>1712</v>
      </c>
      <c r="B577" s="57" t="s">
        <v>633</v>
      </c>
      <c r="C577" s="46">
        <v>45</v>
      </c>
      <c r="D577" s="47">
        <v>0.16500000000000001</v>
      </c>
      <c r="E577" s="48" t="s">
        <v>81</v>
      </c>
    </row>
    <row r="578" spans="1:9" ht="15" customHeight="1" x14ac:dyDescent="0.25">
      <c r="A578" s="56">
        <v>1713</v>
      </c>
      <c r="B578" s="57" t="s">
        <v>634</v>
      </c>
      <c r="C578" s="46">
        <v>45</v>
      </c>
      <c r="D578" s="47">
        <v>0.16500000000000001</v>
      </c>
      <c r="E578" s="48" t="s">
        <v>81</v>
      </c>
    </row>
    <row r="579" spans="1:9" ht="15" customHeight="1" x14ac:dyDescent="0.25">
      <c r="A579" s="52">
        <v>1488</v>
      </c>
      <c r="B579" s="65" t="s">
        <v>635</v>
      </c>
      <c r="C579" s="46">
        <v>45</v>
      </c>
      <c r="D579" s="47">
        <v>0.16500000000000001</v>
      </c>
      <c r="E579" s="48" t="s">
        <v>81</v>
      </c>
      <c r="H579" s="43"/>
      <c r="I579" s="43"/>
    </row>
    <row r="580" spans="1:9" ht="15" customHeight="1" x14ac:dyDescent="0.25">
      <c r="A580" s="52">
        <v>1482</v>
      </c>
      <c r="B580" s="65" t="s">
        <v>636</v>
      </c>
      <c r="C580" s="46">
        <v>27</v>
      </c>
      <c r="D580" s="47">
        <v>0.12</v>
      </c>
      <c r="E580" s="48" t="s">
        <v>81</v>
      </c>
      <c r="F580" s="43"/>
    </row>
    <row r="581" spans="1:9" ht="15" customHeight="1" x14ac:dyDescent="0.25">
      <c r="A581" s="56">
        <v>1826</v>
      </c>
      <c r="B581" s="57" t="s">
        <v>637</v>
      </c>
      <c r="C581" s="46">
        <v>45</v>
      </c>
      <c r="D581" s="47">
        <v>0.16500000000000001</v>
      </c>
      <c r="E581" s="48" t="s">
        <v>524</v>
      </c>
      <c r="F581" s="43"/>
    </row>
    <row r="582" spans="1:9" ht="15" customHeight="1" x14ac:dyDescent="0.25">
      <c r="A582" s="56">
        <v>1827</v>
      </c>
      <c r="B582" s="57" t="s">
        <v>638</v>
      </c>
      <c r="C582" s="46">
        <v>45</v>
      </c>
      <c r="D582" s="47">
        <v>0.16500000000000001</v>
      </c>
      <c r="E582" s="48" t="s">
        <v>81</v>
      </c>
      <c r="F582" s="43"/>
      <c r="G582" s="43"/>
      <c r="H582" s="43"/>
      <c r="I582" s="43"/>
    </row>
    <row r="583" spans="1:9" ht="15" customHeight="1" x14ac:dyDescent="0.25">
      <c r="A583" s="52">
        <v>1484</v>
      </c>
      <c r="B583" s="65" t="s">
        <v>639</v>
      </c>
      <c r="C583" s="46">
        <v>27</v>
      </c>
      <c r="D583" s="47">
        <v>0.12</v>
      </c>
      <c r="E583" s="48" t="s">
        <v>81</v>
      </c>
      <c r="F583" s="43"/>
      <c r="G583" s="43"/>
    </row>
    <row r="584" spans="1:9" ht="15" customHeight="1" x14ac:dyDescent="0.25">
      <c r="A584" s="56">
        <v>1492</v>
      </c>
      <c r="B584" s="57" t="s">
        <v>640</v>
      </c>
      <c r="C584" s="46">
        <v>45</v>
      </c>
      <c r="D584" s="47">
        <v>0.16500000000000001</v>
      </c>
      <c r="E584" s="48" t="s">
        <v>524</v>
      </c>
      <c r="F584" s="43"/>
      <c r="G584" s="43"/>
      <c r="H584" s="66"/>
      <c r="I584" s="66"/>
    </row>
    <row r="585" spans="1:9" ht="15" customHeight="1" x14ac:dyDescent="0.25">
      <c r="A585" s="52">
        <v>1470</v>
      </c>
      <c r="B585" s="59" t="s">
        <v>641</v>
      </c>
      <c r="C585" s="46">
        <v>27</v>
      </c>
      <c r="D585" s="47">
        <v>0.11</v>
      </c>
      <c r="E585" s="48" t="s">
        <v>154</v>
      </c>
      <c r="H585" s="66"/>
      <c r="I585" s="66"/>
    </row>
    <row r="586" spans="1:9" ht="15" customHeight="1" x14ac:dyDescent="0.25">
      <c r="A586" s="56">
        <v>1702</v>
      </c>
      <c r="B586" s="57" t="s">
        <v>642</v>
      </c>
      <c r="C586" s="46">
        <v>30</v>
      </c>
      <c r="D586" s="47">
        <v>0.1</v>
      </c>
      <c r="E586" s="48" t="s">
        <v>643</v>
      </c>
      <c r="G586" s="54"/>
    </row>
    <row r="587" spans="1:9" ht="15" customHeight="1" x14ac:dyDescent="0.25">
      <c r="A587" s="52">
        <v>1469</v>
      </c>
      <c r="B587" s="59" t="s">
        <v>644</v>
      </c>
      <c r="C587" s="46">
        <v>17.5</v>
      </c>
      <c r="D587" s="47">
        <v>0.1</v>
      </c>
      <c r="E587" s="48" t="s">
        <v>154</v>
      </c>
    </row>
    <row r="588" spans="1:9" ht="15" customHeight="1" x14ac:dyDescent="0.25">
      <c r="A588" s="56">
        <v>1701</v>
      </c>
      <c r="B588" s="57" t="s">
        <v>645</v>
      </c>
      <c r="C588" s="46">
        <v>30</v>
      </c>
      <c r="D588" s="47">
        <v>0.1</v>
      </c>
      <c r="E588" s="48" t="s">
        <v>506</v>
      </c>
      <c r="F588" s="43"/>
      <c r="H588" s="66"/>
      <c r="I588" s="66"/>
    </row>
    <row r="589" spans="1:9" ht="15" customHeight="1" x14ac:dyDescent="0.25">
      <c r="A589" s="56">
        <v>1606</v>
      </c>
      <c r="B589" s="57" t="s">
        <v>646</v>
      </c>
      <c r="C589" s="46">
        <v>29</v>
      </c>
      <c r="D589" s="47">
        <v>0.14000000000000001</v>
      </c>
      <c r="E589" s="48" t="s">
        <v>154</v>
      </c>
      <c r="F589" s="43"/>
      <c r="G589" s="43"/>
    </row>
    <row r="590" spans="1:9" ht="15" customHeight="1" x14ac:dyDescent="0.25">
      <c r="A590" s="48">
        <v>601</v>
      </c>
      <c r="B590" s="49" t="s">
        <v>647</v>
      </c>
      <c r="C590" s="46">
        <v>7.25</v>
      </c>
      <c r="D590" s="47">
        <v>0.12</v>
      </c>
      <c r="E590" s="50" t="s">
        <v>81</v>
      </c>
      <c r="H590" s="66"/>
      <c r="I590" s="66"/>
    </row>
    <row r="591" spans="1:9" ht="15" customHeight="1" x14ac:dyDescent="0.25">
      <c r="A591" s="52">
        <v>1248</v>
      </c>
      <c r="B591" s="59" t="s">
        <v>648</v>
      </c>
      <c r="C591" s="46">
        <v>8.56</v>
      </c>
      <c r="D591" s="47">
        <v>0.12</v>
      </c>
      <c r="E591" s="48" t="s">
        <v>81</v>
      </c>
      <c r="F591" s="43"/>
    </row>
    <row r="592" spans="1:9" ht="15" customHeight="1" x14ac:dyDescent="0.25">
      <c r="A592" s="52">
        <v>1292</v>
      </c>
      <c r="B592" s="59" t="s">
        <v>649</v>
      </c>
      <c r="C592" s="46">
        <v>8.56</v>
      </c>
      <c r="D592" s="47">
        <v>0.12</v>
      </c>
      <c r="E592" s="48" t="s">
        <v>81</v>
      </c>
      <c r="F592" s="43"/>
      <c r="H592" s="43"/>
      <c r="I592" s="43"/>
    </row>
    <row r="593" spans="1:9" ht="15" customHeight="1" x14ac:dyDescent="0.25">
      <c r="A593" s="48">
        <v>327</v>
      </c>
      <c r="B593" s="49" t="s">
        <v>650</v>
      </c>
      <c r="C593" s="46">
        <v>7.25</v>
      </c>
      <c r="D593" s="47">
        <v>0.08</v>
      </c>
      <c r="E593" s="50" t="s">
        <v>81</v>
      </c>
      <c r="H593" s="43"/>
      <c r="I593" s="43"/>
    </row>
    <row r="594" spans="1:9" ht="15" customHeight="1" x14ac:dyDescent="0.25">
      <c r="A594" s="48">
        <v>774</v>
      </c>
      <c r="B594" s="49" t="s">
        <v>651</v>
      </c>
      <c r="C594" s="46">
        <v>8.56</v>
      </c>
      <c r="D594" s="47">
        <v>0.1</v>
      </c>
      <c r="E594" s="50" t="s">
        <v>81</v>
      </c>
      <c r="F594" s="43"/>
    </row>
    <row r="595" spans="1:9" ht="15" customHeight="1" x14ac:dyDescent="0.25">
      <c r="A595" s="52">
        <v>1297</v>
      </c>
      <c r="B595" s="59" t="s">
        <v>652</v>
      </c>
      <c r="C595" s="46">
        <v>8.56</v>
      </c>
      <c r="D595" s="47">
        <v>0.08</v>
      </c>
      <c r="E595" s="48" t="s">
        <v>81</v>
      </c>
      <c r="F595" s="43"/>
    </row>
    <row r="596" spans="1:9" ht="15" customHeight="1" x14ac:dyDescent="0.25">
      <c r="A596" s="48">
        <v>726</v>
      </c>
      <c r="B596" s="49" t="s">
        <v>653</v>
      </c>
      <c r="C596" s="46">
        <v>17.5</v>
      </c>
      <c r="D596" s="47">
        <v>0.12</v>
      </c>
      <c r="E596" s="50" t="s">
        <v>154</v>
      </c>
      <c r="F596" s="43"/>
    </row>
    <row r="597" spans="1:9" ht="15" customHeight="1" x14ac:dyDescent="0.25">
      <c r="A597" s="52">
        <v>1489</v>
      </c>
      <c r="B597" s="65" t="s">
        <v>654</v>
      </c>
      <c r="C597" s="46">
        <v>23.75</v>
      </c>
      <c r="D597" s="47">
        <v>0.11</v>
      </c>
      <c r="E597" s="48" t="s">
        <v>81</v>
      </c>
      <c r="F597" s="43"/>
    </row>
    <row r="598" spans="1:9" ht="15" customHeight="1" x14ac:dyDescent="0.25">
      <c r="A598" s="56">
        <v>1497</v>
      </c>
      <c r="B598" s="57" t="s">
        <v>655</v>
      </c>
      <c r="C598" s="46">
        <v>23.75</v>
      </c>
      <c r="D598" s="47">
        <v>0.1</v>
      </c>
      <c r="E598" s="48" t="s">
        <v>524</v>
      </c>
      <c r="H598" s="43"/>
      <c r="I598" s="43"/>
    </row>
    <row r="599" spans="1:9" ht="15" customHeight="1" x14ac:dyDescent="0.25">
      <c r="A599" s="56">
        <v>1496</v>
      </c>
      <c r="B599" s="57" t="s">
        <v>656</v>
      </c>
      <c r="C599" s="46">
        <v>23.75</v>
      </c>
      <c r="D599" s="47">
        <v>0.1</v>
      </c>
      <c r="E599" s="48" t="s">
        <v>524</v>
      </c>
    </row>
    <row r="600" spans="1:9" ht="15" customHeight="1" x14ac:dyDescent="0.25">
      <c r="A600" s="56">
        <v>1495</v>
      </c>
      <c r="B600" s="57" t="s">
        <v>657</v>
      </c>
      <c r="C600" s="46">
        <v>23.75</v>
      </c>
      <c r="D600" s="47">
        <v>0.1</v>
      </c>
      <c r="E600" s="48" t="s">
        <v>524</v>
      </c>
      <c r="H600" s="43"/>
      <c r="I600" s="43"/>
    </row>
    <row r="601" spans="1:9" ht="15" customHeight="1" x14ac:dyDescent="0.25">
      <c r="A601" s="56">
        <v>1494</v>
      </c>
      <c r="B601" s="57" t="s">
        <v>658</v>
      </c>
      <c r="C601" s="46">
        <v>17.5</v>
      </c>
      <c r="D601" s="47">
        <v>0.1</v>
      </c>
      <c r="E601" s="48" t="s">
        <v>524</v>
      </c>
    </row>
    <row r="602" spans="1:9" ht="15" customHeight="1" x14ac:dyDescent="0.25">
      <c r="A602" s="48">
        <v>767</v>
      </c>
      <c r="B602" s="49" t="s">
        <v>659</v>
      </c>
      <c r="C602" s="46">
        <v>7.25</v>
      </c>
      <c r="D602" s="47">
        <v>0.12</v>
      </c>
      <c r="E602" s="50" t="s">
        <v>81</v>
      </c>
      <c r="H602" s="43"/>
      <c r="I602" s="43"/>
    </row>
    <row r="603" spans="1:9" ht="15" customHeight="1" x14ac:dyDescent="0.25">
      <c r="A603" s="48">
        <v>663</v>
      </c>
      <c r="B603" s="49" t="s">
        <v>660</v>
      </c>
      <c r="C603" s="46">
        <v>7.25</v>
      </c>
      <c r="D603" s="47">
        <v>0.14000000000000001</v>
      </c>
      <c r="E603" s="50" t="s">
        <v>81</v>
      </c>
      <c r="H603" s="43"/>
      <c r="I603" s="43"/>
    </row>
    <row r="604" spans="1:9" ht="15" customHeight="1" x14ac:dyDescent="0.25">
      <c r="A604" s="56">
        <v>1613</v>
      </c>
      <c r="B604" s="57" t="s">
        <v>661</v>
      </c>
      <c r="C604" s="46">
        <v>55</v>
      </c>
      <c r="D604" s="47">
        <v>0.14000000000000001</v>
      </c>
      <c r="E604" s="50" t="s">
        <v>154</v>
      </c>
      <c r="H604" s="43"/>
      <c r="I604" s="43"/>
    </row>
    <row r="605" spans="1:9" ht="15" customHeight="1" x14ac:dyDescent="0.25">
      <c r="A605" s="56">
        <v>1687</v>
      </c>
      <c r="B605" s="57" t="s">
        <v>662</v>
      </c>
      <c r="C605" s="46">
        <v>40</v>
      </c>
      <c r="D605" s="47">
        <v>0.16500000000000001</v>
      </c>
      <c r="E605" s="48" t="s">
        <v>81</v>
      </c>
    </row>
    <row r="606" spans="1:9" ht="15" customHeight="1" x14ac:dyDescent="0.25">
      <c r="A606" s="52">
        <v>1258</v>
      </c>
      <c r="B606" s="59" t="s">
        <v>663</v>
      </c>
      <c r="C606" s="46">
        <v>17.5</v>
      </c>
      <c r="D606" s="47">
        <v>0.08</v>
      </c>
      <c r="E606" s="48" t="s">
        <v>81</v>
      </c>
    </row>
    <row r="607" spans="1:9" ht="15" customHeight="1" x14ac:dyDescent="0.25">
      <c r="A607" s="52">
        <v>1259</v>
      </c>
      <c r="B607" s="59" t="s">
        <v>664</v>
      </c>
      <c r="C607" s="46">
        <v>17.5</v>
      </c>
      <c r="D607" s="47">
        <v>0.08</v>
      </c>
      <c r="E607" s="48" t="s">
        <v>81</v>
      </c>
      <c r="F607" s="43"/>
      <c r="H607" s="43"/>
      <c r="I607" s="43"/>
    </row>
    <row r="608" spans="1:9" ht="15" customHeight="1" x14ac:dyDescent="0.25">
      <c r="A608" s="52">
        <v>1260</v>
      </c>
      <c r="B608" s="59" t="s">
        <v>665</v>
      </c>
      <c r="C608" s="46">
        <v>17.5</v>
      </c>
      <c r="D608" s="47">
        <v>0.12</v>
      </c>
      <c r="E608" s="48" t="s">
        <v>81</v>
      </c>
      <c r="H608" s="43"/>
      <c r="I608" s="43"/>
    </row>
    <row r="609" spans="1:9" ht="15" customHeight="1" x14ac:dyDescent="0.25">
      <c r="A609" s="52">
        <v>1261</v>
      </c>
      <c r="B609" s="59" t="s">
        <v>666</v>
      </c>
      <c r="C609" s="46">
        <v>17.5</v>
      </c>
      <c r="D609" s="47">
        <v>0.14000000000000001</v>
      </c>
      <c r="E609" s="48" t="s">
        <v>81</v>
      </c>
      <c r="F609" s="43"/>
    </row>
    <row r="610" spans="1:9" ht="15" customHeight="1" x14ac:dyDescent="0.25">
      <c r="A610" s="52">
        <v>1262</v>
      </c>
      <c r="B610" s="59" t="s">
        <v>667</v>
      </c>
      <c r="C610" s="46">
        <v>22</v>
      </c>
      <c r="D610" s="47">
        <v>0.12</v>
      </c>
      <c r="E610" s="48" t="s">
        <v>81</v>
      </c>
      <c r="F610" s="43"/>
    </row>
    <row r="611" spans="1:9" ht="15" customHeight="1" x14ac:dyDescent="0.25">
      <c r="A611" s="52">
        <v>1263</v>
      </c>
      <c r="B611" s="59" t="s">
        <v>668</v>
      </c>
      <c r="C611" s="46">
        <v>23.75</v>
      </c>
      <c r="D611" s="47">
        <v>0.08</v>
      </c>
      <c r="E611" s="48" t="s">
        <v>81</v>
      </c>
      <c r="F611" s="43"/>
    </row>
    <row r="612" spans="1:9" ht="15" customHeight="1" x14ac:dyDescent="0.25">
      <c r="A612" s="52">
        <v>1264</v>
      </c>
      <c r="B612" s="59" t="s">
        <v>669</v>
      </c>
      <c r="C612" s="46">
        <v>40</v>
      </c>
      <c r="D612" s="47">
        <v>0.28000000000000003</v>
      </c>
      <c r="E612" s="48" t="s">
        <v>81</v>
      </c>
    </row>
    <row r="613" spans="1:9" ht="15" customHeight="1" x14ac:dyDescent="0.25">
      <c r="A613" s="52">
        <v>1265</v>
      </c>
      <c r="B613" s="59" t="s">
        <v>670</v>
      </c>
      <c r="C613" s="46">
        <v>30</v>
      </c>
      <c r="D613" s="47">
        <v>0.14000000000000001</v>
      </c>
      <c r="E613" s="48" t="s">
        <v>81</v>
      </c>
      <c r="F613" s="43"/>
    </row>
    <row r="614" spans="1:9" ht="15" customHeight="1" x14ac:dyDescent="0.25">
      <c r="A614" s="52">
        <v>1266</v>
      </c>
      <c r="B614" s="59" t="s">
        <v>671</v>
      </c>
      <c r="C614" s="46">
        <v>49</v>
      </c>
      <c r="D614" s="47">
        <v>0.16</v>
      </c>
      <c r="E614" s="48" t="s">
        <v>81</v>
      </c>
    </row>
    <row r="615" spans="1:9" ht="15" customHeight="1" x14ac:dyDescent="0.25">
      <c r="A615" s="52">
        <v>1269</v>
      </c>
      <c r="B615" s="59" t="s">
        <v>672</v>
      </c>
      <c r="C615" s="46">
        <v>17.5</v>
      </c>
      <c r="D615" s="47">
        <v>0.1</v>
      </c>
      <c r="E615" s="48" t="s">
        <v>81</v>
      </c>
    </row>
    <row r="616" spans="1:9" ht="15" customHeight="1" x14ac:dyDescent="0.25">
      <c r="A616" s="52">
        <v>1268</v>
      </c>
      <c r="B616" s="59" t="s">
        <v>673</v>
      </c>
      <c r="C616" s="46">
        <v>26</v>
      </c>
      <c r="D616" s="47">
        <v>0.17</v>
      </c>
      <c r="E616" s="48" t="s">
        <v>81</v>
      </c>
    </row>
    <row r="617" spans="1:9" ht="15" customHeight="1" x14ac:dyDescent="0.25">
      <c r="A617" s="52">
        <v>1267</v>
      </c>
      <c r="B617" s="59" t="s">
        <v>674</v>
      </c>
      <c r="C617" s="46">
        <v>17.5</v>
      </c>
      <c r="D617" s="47">
        <v>0.08</v>
      </c>
      <c r="E617" s="48" t="s">
        <v>81</v>
      </c>
    </row>
    <row r="618" spans="1:9" ht="15" customHeight="1" x14ac:dyDescent="0.25">
      <c r="A618" s="52">
        <v>1379</v>
      </c>
      <c r="B618" s="59" t="s">
        <v>675</v>
      </c>
      <c r="C618" s="46">
        <v>44</v>
      </c>
      <c r="D618" s="47">
        <v>0.28599999999999998</v>
      </c>
      <c r="E618" s="48" t="s">
        <v>81</v>
      </c>
    </row>
    <row r="619" spans="1:9" ht="15" customHeight="1" x14ac:dyDescent="0.25">
      <c r="A619" s="48">
        <v>809</v>
      </c>
      <c r="B619" s="49" t="s">
        <v>676</v>
      </c>
      <c r="C619" s="46">
        <v>33</v>
      </c>
      <c r="D619" s="47">
        <v>0.4</v>
      </c>
      <c r="E619" s="50" t="s">
        <v>81</v>
      </c>
      <c r="H619" s="43"/>
      <c r="I619" s="43"/>
    </row>
    <row r="620" spans="1:9" ht="15" customHeight="1" x14ac:dyDescent="0.25">
      <c r="A620" s="48">
        <v>448</v>
      </c>
      <c r="B620" s="49" t="s">
        <v>677</v>
      </c>
      <c r="C620" s="46">
        <v>25</v>
      </c>
      <c r="D620" s="47">
        <v>0.4</v>
      </c>
      <c r="E620" s="50" t="s">
        <v>81</v>
      </c>
    </row>
    <row r="621" spans="1:9" ht="15" customHeight="1" x14ac:dyDescent="0.25">
      <c r="A621" s="48">
        <v>370</v>
      </c>
      <c r="B621" s="49" t="s">
        <v>678</v>
      </c>
      <c r="C621" s="46">
        <v>70</v>
      </c>
      <c r="D621" s="47">
        <v>0.14000000000000001</v>
      </c>
      <c r="E621" s="48" t="s">
        <v>81</v>
      </c>
      <c r="F621" s="43"/>
    </row>
    <row r="622" spans="1:9" ht="15" customHeight="1" x14ac:dyDescent="0.25">
      <c r="A622" s="48">
        <v>868</v>
      </c>
      <c r="B622" s="49" t="s">
        <v>679</v>
      </c>
      <c r="C622" s="46">
        <v>48</v>
      </c>
      <c r="D622" s="47">
        <v>0.24</v>
      </c>
      <c r="E622" s="50" t="s">
        <v>81</v>
      </c>
      <c r="F622" s="43"/>
    </row>
    <row r="623" spans="1:9" ht="15" customHeight="1" x14ac:dyDescent="0.25">
      <c r="A623" s="52">
        <v>1253</v>
      </c>
      <c r="B623" s="59" t="s">
        <v>680</v>
      </c>
      <c r="C623" s="46">
        <v>28.75</v>
      </c>
      <c r="D623" s="47">
        <v>0.14000000000000001</v>
      </c>
      <c r="E623" s="48" t="s">
        <v>81</v>
      </c>
      <c r="F623" s="43"/>
    </row>
    <row r="624" spans="1:9" ht="15" customHeight="1" x14ac:dyDescent="0.25">
      <c r="A624" s="52">
        <v>1256</v>
      </c>
      <c r="B624" s="59" t="s">
        <v>681</v>
      </c>
      <c r="C624" s="46">
        <v>27</v>
      </c>
      <c r="D624" s="47">
        <v>0.16500000000000001</v>
      </c>
      <c r="E624" s="48" t="s">
        <v>524</v>
      </c>
      <c r="F624" s="43"/>
    </row>
    <row r="625" spans="1:9" ht="15" customHeight="1" x14ac:dyDescent="0.25">
      <c r="A625" s="52">
        <v>1257</v>
      </c>
      <c r="B625" s="59" t="s">
        <v>682</v>
      </c>
      <c r="C625" s="46">
        <v>27</v>
      </c>
      <c r="D625" s="47">
        <v>0.08</v>
      </c>
      <c r="E625" s="48" t="s">
        <v>81</v>
      </c>
      <c r="H625" s="43"/>
      <c r="I625" s="43"/>
    </row>
    <row r="626" spans="1:9" ht="15" customHeight="1" x14ac:dyDescent="0.25">
      <c r="A626" s="56">
        <v>1553</v>
      </c>
      <c r="B626" s="57" t="s">
        <v>683</v>
      </c>
      <c r="C626" s="46">
        <v>27</v>
      </c>
      <c r="D626" s="47">
        <v>0.02</v>
      </c>
      <c r="E626" s="48" t="s">
        <v>81</v>
      </c>
      <c r="F626" s="43"/>
      <c r="H626" s="43"/>
      <c r="I626" s="43"/>
    </row>
    <row r="627" spans="1:9" ht="15" customHeight="1" x14ac:dyDescent="0.25">
      <c r="A627" s="56">
        <v>1816</v>
      </c>
      <c r="B627" s="57" t="s">
        <v>684</v>
      </c>
      <c r="C627" s="46">
        <v>45</v>
      </c>
      <c r="D627" s="47">
        <v>0.16500000000000001</v>
      </c>
      <c r="E627" s="48" t="s">
        <v>81</v>
      </c>
      <c r="F627" s="43"/>
    </row>
    <row r="628" spans="1:9" ht="15" customHeight="1" x14ac:dyDescent="0.25">
      <c r="A628" s="56">
        <v>1806</v>
      </c>
      <c r="B628" s="57" t="s">
        <v>685</v>
      </c>
      <c r="C628" s="46">
        <v>27</v>
      </c>
      <c r="D628" s="47">
        <v>1.65</v>
      </c>
      <c r="E628" s="48" t="s">
        <v>81</v>
      </c>
      <c r="F628" s="43"/>
    </row>
    <row r="629" spans="1:9" ht="15" customHeight="1" x14ac:dyDescent="0.25">
      <c r="A629" s="56">
        <v>1818</v>
      </c>
      <c r="B629" s="57" t="s">
        <v>686</v>
      </c>
      <c r="C629" s="46">
        <v>45</v>
      </c>
      <c r="D629" s="47">
        <v>0.16500000000000001</v>
      </c>
      <c r="E629" s="48" t="s">
        <v>81</v>
      </c>
      <c r="F629" s="43"/>
    </row>
    <row r="630" spans="1:9" ht="15" customHeight="1" x14ac:dyDescent="0.25">
      <c r="A630" s="56">
        <v>1817</v>
      </c>
      <c r="B630" s="57" t="s">
        <v>687</v>
      </c>
      <c r="C630" s="46">
        <v>45</v>
      </c>
      <c r="D630" s="47">
        <v>0.16500000000000001</v>
      </c>
      <c r="E630" s="48" t="s">
        <v>81</v>
      </c>
    </row>
    <row r="631" spans="1:9" ht="15" customHeight="1" x14ac:dyDescent="0.25">
      <c r="A631" s="56">
        <v>1819</v>
      </c>
      <c r="B631" s="57" t="s">
        <v>688</v>
      </c>
      <c r="C631" s="46">
        <v>45</v>
      </c>
      <c r="D631" s="47">
        <v>0.16500000000000001</v>
      </c>
      <c r="E631" s="48" t="s">
        <v>81</v>
      </c>
      <c r="F631" s="43"/>
    </row>
    <row r="632" spans="1:9" ht="15" customHeight="1" x14ac:dyDescent="0.25">
      <c r="A632" s="56">
        <v>1824</v>
      </c>
      <c r="B632" s="57" t="s">
        <v>689</v>
      </c>
      <c r="C632" s="46">
        <v>27</v>
      </c>
      <c r="D632" s="47">
        <v>0.16500000000000001</v>
      </c>
      <c r="E632" s="48" t="s">
        <v>524</v>
      </c>
    </row>
    <row r="633" spans="1:9" ht="15" customHeight="1" x14ac:dyDescent="0.25">
      <c r="A633" s="56">
        <v>1825</v>
      </c>
      <c r="B633" s="57" t="s">
        <v>690</v>
      </c>
      <c r="C633" s="46">
        <v>45</v>
      </c>
      <c r="D633" s="47">
        <v>0.16500000000000001</v>
      </c>
      <c r="E633" s="48" t="s">
        <v>81</v>
      </c>
      <c r="F633" s="43"/>
    </row>
    <row r="634" spans="1:9" ht="15" customHeight="1" x14ac:dyDescent="0.25">
      <c r="A634" s="56">
        <v>1805</v>
      </c>
      <c r="B634" s="57" t="s">
        <v>691</v>
      </c>
      <c r="C634" s="46">
        <v>27</v>
      </c>
      <c r="D634" s="47">
        <v>0.16500000000000001</v>
      </c>
      <c r="E634" s="48" t="s">
        <v>81</v>
      </c>
    </row>
    <row r="635" spans="1:9" ht="15" customHeight="1" x14ac:dyDescent="0.25">
      <c r="A635" s="56">
        <v>1820</v>
      </c>
      <c r="B635" s="57" t="s">
        <v>692</v>
      </c>
      <c r="C635" s="46">
        <v>45</v>
      </c>
      <c r="D635" s="47">
        <v>0.16500000000000001</v>
      </c>
      <c r="E635" s="48" t="s">
        <v>81</v>
      </c>
    </row>
    <row r="636" spans="1:9" ht="15" customHeight="1" x14ac:dyDescent="0.25">
      <c r="A636" s="48">
        <v>614</v>
      </c>
      <c r="B636" s="49" t="s">
        <v>693</v>
      </c>
      <c r="C636" s="46">
        <v>18</v>
      </c>
      <c r="D636" s="47">
        <v>0.1</v>
      </c>
      <c r="E636" s="50" t="s">
        <v>81</v>
      </c>
    </row>
    <row r="637" spans="1:9" ht="15" customHeight="1" x14ac:dyDescent="0.25">
      <c r="A637" s="71">
        <v>476</v>
      </c>
      <c r="B637" s="72" t="s">
        <v>694</v>
      </c>
      <c r="C637" s="46">
        <v>7.25</v>
      </c>
      <c r="D637" s="47">
        <v>0.1</v>
      </c>
      <c r="E637" s="73" t="s">
        <v>81</v>
      </c>
    </row>
    <row r="638" spans="1:9" ht="15" customHeight="1" x14ac:dyDescent="0.25">
      <c r="A638" s="52">
        <v>1249</v>
      </c>
      <c r="B638" s="59" t="s">
        <v>695</v>
      </c>
      <c r="C638" s="46">
        <v>8.56</v>
      </c>
      <c r="D638" s="47">
        <v>0.1</v>
      </c>
      <c r="E638" s="48" t="s">
        <v>81</v>
      </c>
    </row>
    <row r="639" spans="1:9" ht="15" customHeight="1" x14ac:dyDescent="0.25">
      <c r="A639" s="52">
        <v>1296</v>
      </c>
      <c r="B639" s="59" t="s">
        <v>696</v>
      </c>
      <c r="C639" s="46">
        <v>8.56</v>
      </c>
      <c r="D639" s="47">
        <v>0.1</v>
      </c>
      <c r="E639" s="48" t="s">
        <v>81</v>
      </c>
      <c r="F639" s="43"/>
    </row>
    <row r="640" spans="1:9" ht="15" customHeight="1" x14ac:dyDescent="0.25">
      <c r="A640" s="48">
        <v>210</v>
      </c>
      <c r="B640" s="49" t="s">
        <v>697</v>
      </c>
      <c r="C640" s="46">
        <v>7.25</v>
      </c>
      <c r="D640" s="47">
        <v>0.18</v>
      </c>
      <c r="E640" s="50" t="s">
        <v>81</v>
      </c>
      <c r="F640" s="43"/>
    </row>
    <row r="641" spans="1:12" ht="15" customHeight="1" x14ac:dyDescent="0.25">
      <c r="A641" s="56">
        <v>1600</v>
      </c>
      <c r="B641" s="57" t="s">
        <v>698</v>
      </c>
      <c r="C641" s="46">
        <v>5.8</v>
      </c>
      <c r="D641" s="47">
        <v>1.4E-2</v>
      </c>
      <c r="E641" s="48" t="s">
        <v>158</v>
      </c>
      <c r="F641" s="43"/>
    </row>
    <row r="642" spans="1:12" ht="15" customHeight="1" x14ac:dyDescent="0.25">
      <c r="A642" s="52">
        <v>1192</v>
      </c>
      <c r="B642" s="58" t="s">
        <v>699</v>
      </c>
      <c r="C642" s="46">
        <v>18.75</v>
      </c>
      <c r="D642" s="47">
        <v>0.28000000000000003</v>
      </c>
      <c r="E642" s="48" t="s">
        <v>67</v>
      </c>
    </row>
    <row r="643" spans="1:12" ht="15" customHeight="1" x14ac:dyDescent="0.25">
      <c r="A643" s="52">
        <v>1441</v>
      </c>
      <c r="B643" s="59" t="s">
        <v>700</v>
      </c>
      <c r="C643" s="46">
        <v>12</v>
      </c>
      <c r="D643" s="47">
        <v>2.5000000000000001E-2</v>
      </c>
      <c r="E643" s="48" t="s">
        <v>81</v>
      </c>
    </row>
    <row r="644" spans="1:12" ht="15" customHeight="1" x14ac:dyDescent="0.25">
      <c r="A644" s="56">
        <v>1840</v>
      </c>
      <c r="B644" s="57" t="s">
        <v>701</v>
      </c>
      <c r="C644" s="46">
        <v>6.5</v>
      </c>
      <c r="D644" s="47">
        <v>0.25</v>
      </c>
      <c r="E644" s="48" t="s">
        <v>62</v>
      </c>
    </row>
    <row r="645" spans="1:12" ht="15" customHeight="1" x14ac:dyDescent="0.25">
      <c r="A645" s="56">
        <v>1807</v>
      </c>
      <c r="B645" s="57" t="s">
        <v>702</v>
      </c>
      <c r="C645" s="46">
        <v>12</v>
      </c>
      <c r="D645" s="47">
        <v>0.26</v>
      </c>
      <c r="E645" s="48" t="s">
        <v>67</v>
      </c>
      <c r="F645" s="43"/>
    </row>
    <row r="646" spans="1:12" ht="15" customHeight="1" x14ac:dyDescent="0.25">
      <c r="A646" s="52">
        <v>1490</v>
      </c>
      <c r="B646" s="65" t="s">
        <v>703</v>
      </c>
      <c r="C646" s="46">
        <v>15</v>
      </c>
      <c r="D646" s="47">
        <v>0.15</v>
      </c>
      <c r="E646" s="48" t="s">
        <v>62</v>
      </c>
      <c r="F646" s="43"/>
    </row>
    <row r="647" spans="1:12" ht="15" customHeight="1" x14ac:dyDescent="0.25">
      <c r="A647" s="56">
        <v>1839</v>
      </c>
      <c r="B647" s="57" t="s">
        <v>704</v>
      </c>
      <c r="C647" s="46">
        <v>4.5</v>
      </c>
      <c r="D647" s="47">
        <v>0.25</v>
      </c>
      <c r="E647" s="48" t="s">
        <v>62</v>
      </c>
    </row>
    <row r="648" spans="1:12" ht="15" customHeight="1" x14ac:dyDescent="0.25">
      <c r="A648" s="48">
        <v>1031</v>
      </c>
      <c r="B648" s="49" t="s">
        <v>705</v>
      </c>
      <c r="C648" s="46">
        <v>2.38</v>
      </c>
      <c r="D648" s="47">
        <v>0.08</v>
      </c>
      <c r="E648" s="50" t="s">
        <v>67</v>
      </c>
      <c r="F648" s="43"/>
    </row>
    <row r="649" spans="1:12" ht="15" customHeight="1" x14ac:dyDescent="0.25">
      <c r="A649" s="48">
        <v>1091</v>
      </c>
      <c r="B649" s="49" t="s">
        <v>706</v>
      </c>
      <c r="C649" s="46">
        <v>2.38</v>
      </c>
      <c r="D649" s="47">
        <v>0.08</v>
      </c>
      <c r="E649" s="50" t="s">
        <v>67</v>
      </c>
    </row>
    <row r="650" spans="1:12" ht="15" customHeight="1" x14ac:dyDescent="0.25">
      <c r="A650" s="48">
        <v>1092</v>
      </c>
      <c r="B650" s="49" t="s">
        <v>707</v>
      </c>
      <c r="C650" s="46">
        <v>2.38</v>
      </c>
      <c r="D650" s="47">
        <v>0.08</v>
      </c>
      <c r="E650" s="50" t="s">
        <v>67</v>
      </c>
      <c r="H650" s="54"/>
      <c r="I650" s="54"/>
    </row>
    <row r="651" spans="1:12" ht="15" customHeight="1" x14ac:dyDescent="0.25">
      <c r="A651" s="48">
        <v>1093</v>
      </c>
      <c r="B651" s="49" t="s">
        <v>708</v>
      </c>
      <c r="C651" s="46">
        <v>2.38</v>
      </c>
      <c r="D651" s="47">
        <v>0.08</v>
      </c>
      <c r="E651" s="50" t="s">
        <v>67</v>
      </c>
    </row>
    <row r="652" spans="1:12" ht="15" customHeight="1" x14ac:dyDescent="0.25">
      <c r="A652" s="48">
        <v>1094</v>
      </c>
      <c r="B652" s="49" t="s">
        <v>709</v>
      </c>
      <c r="C652" s="46">
        <v>2.38</v>
      </c>
      <c r="D652" s="47">
        <v>0.08</v>
      </c>
      <c r="E652" s="50" t="s">
        <v>67</v>
      </c>
      <c r="F652" s="43"/>
    </row>
    <row r="653" spans="1:12" ht="15" customHeight="1" x14ac:dyDescent="0.25">
      <c r="A653" s="56">
        <v>1648</v>
      </c>
      <c r="B653" s="57" t="s">
        <v>710</v>
      </c>
      <c r="C653" s="46">
        <v>4.5</v>
      </c>
      <c r="D653" s="47">
        <v>2.4E-2</v>
      </c>
      <c r="E653" s="48" t="s">
        <v>312</v>
      </c>
    </row>
    <row r="654" spans="1:12" ht="15" customHeight="1" x14ac:dyDescent="0.25">
      <c r="A654" s="56">
        <v>1646</v>
      </c>
      <c r="B654" s="57" t="s">
        <v>711</v>
      </c>
      <c r="C654" s="46">
        <v>4.5</v>
      </c>
      <c r="D654" s="47">
        <v>2.4E-2</v>
      </c>
      <c r="E654" s="48" t="s">
        <v>312</v>
      </c>
      <c r="F654" s="43"/>
    </row>
    <row r="655" spans="1:12" ht="15" customHeight="1" x14ac:dyDescent="0.25">
      <c r="A655" s="56">
        <v>1647</v>
      </c>
      <c r="B655" s="57" t="s">
        <v>712</v>
      </c>
      <c r="C655" s="46">
        <v>4.5</v>
      </c>
      <c r="D655" s="47">
        <v>2.4E-2</v>
      </c>
      <c r="E655" s="48" t="s">
        <v>312</v>
      </c>
      <c r="F655" s="43"/>
      <c r="J655" s="64"/>
      <c r="K655" s="64"/>
      <c r="L655" s="64"/>
    </row>
    <row r="656" spans="1:12" ht="15" customHeight="1" x14ac:dyDescent="0.25">
      <c r="A656" s="56">
        <v>1635</v>
      </c>
      <c r="B656" s="57" t="s">
        <v>713</v>
      </c>
      <c r="C656" s="46">
        <v>4.5</v>
      </c>
      <c r="D656" s="47">
        <v>2.4E-2</v>
      </c>
      <c r="E656" s="48" t="s">
        <v>312</v>
      </c>
      <c r="F656" s="43"/>
    </row>
    <row r="657" spans="1:9" ht="15" customHeight="1" x14ac:dyDescent="0.25">
      <c r="A657" s="48">
        <v>1096</v>
      </c>
      <c r="B657" s="49" t="s">
        <v>714</v>
      </c>
      <c r="C657" s="46">
        <v>2.38</v>
      </c>
      <c r="D657" s="47">
        <v>0.08</v>
      </c>
      <c r="E657" s="50" t="s">
        <v>67</v>
      </c>
      <c r="F657" s="43"/>
    </row>
    <row r="658" spans="1:9" ht="15" customHeight="1" x14ac:dyDescent="0.25">
      <c r="A658" s="48">
        <v>1097</v>
      </c>
      <c r="B658" s="49" t="s">
        <v>715</v>
      </c>
      <c r="C658" s="46">
        <v>2.38</v>
      </c>
      <c r="D658" s="47">
        <v>0.08</v>
      </c>
      <c r="E658" s="50" t="s">
        <v>67</v>
      </c>
      <c r="F658" s="43"/>
    </row>
    <row r="659" spans="1:9" ht="15" customHeight="1" x14ac:dyDescent="0.25">
      <c r="A659" s="48">
        <v>1098</v>
      </c>
      <c r="B659" s="49" t="s">
        <v>716</v>
      </c>
      <c r="C659" s="46">
        <v>2.38</v>
      </c>
      <c r="D659" s="47">
        <v>0.08</v>
      </c>
      <c r="E659" s="50" t="s">
        <v>67</v>
      </c>
      <c r="F659" s="43"/>
    </row>
    <row r="660" spans="1:9" ht="15" customHeight="1" x14ac:dyDescent="0.25">
      <c r="A660" s="48">
        <v>1099</v>
      </c>
      <c r="B660" s="49" t="s">
        <v>717</v>
      </c>
      <c r="C660" s="46">
        <v>2.38</v>
      </c>
      <c r="D660" s="47">
        <v>0.08</v>
      </c>
      <c r="E660" s="50" t="s">
        <v>67</v>
      </c>
      <c r="F660" s="43"/>
    </row>
    <row r="661" spans="1:9" ht="15" customHeight="1" x14ac:dyDescent="0.25">
      <c r="A661" s="48">
        <v>1100</v>
      </c>
      <c r="B661" s="49" t="s">
        <v>718</v>
      </c>
      <c r="C661" s="46">
        <v>2.38</v>
      </c>
      <c r="D661" s="47">
        <v>0.08</v>
      </c>
      <c r="E661" s="50" t="s">
        <v>67</v>
      </c>
      <c r="F661" s="43"/>
    </row>
    <row r="662" spans="1:9" ht="15" customHeight="1" x14ac:dyDescent="0.25">
      <c r="A662" s="48">
        <v>1101</v>
      </c>
      <c r="B662" s="49" t="s">
        <v>719</v>
      </c>
      <c r="C662" s="46">
        <v>2.38</v>
      </c>
      <c r="D662" s="47">
        <v>0.08</v>
      </c>
      <c r="E662" s="50" t="s">
        <v>67</v>
      </c>
      <c r="F662" s="43"/>
    </row>
    <row r="663" spans="1:9" ht="15" customHeight="1" x14ac:dyDescent="0.25">
      <c r="A663" s="48">
        <v>1102</v>
      </c>
      <c r="B663" s="49" t="s">
        <v>720</v>
      </c>
      <c r="C663" s="46">
        <v>2.38</v>
      </c>
      <c r="D663" s="47">
        <v>0.08</v>
      </c>
      <c r="E663" s="50" t="s">
        <v>67</v>
      </c>
      <c r="F663" s="43"/>
    </row>
    <row r="664" spans="1:9" ht="15" customHeight="1" x14ac:dyDescent="0.25">
      <c r="A664" s="48">
        <v>1103</v>
      </c>
      <c r="B664" s="49" t="s">
        <v>721</v>
      </c>
      <c r="C664" s="46">
        <v>2.38</v>
      </c>
      <c r="D664" s="47">
        <v>0.08</v>
      </c>
      <c r="E664" s="50" t="s">
        <v>67</v>
      </c>
      <c r="F664" s="43"/>
      <c r="H664" s="43"/>
      <c r="I664" s="43"/>
    </row>
    <row r="665" spans="1:9" ht="15" customHeight="1" x14ac:dyDescent="0.25">
      <c r="A665" s="56">
        <v>1757</v>
      </c>
      <c r="B665" s="57" t="s">
        <v>722</v>
      </c>
      <c r="C665" s="46">
        <v>38.4</v>
      </c>
      <c r="D665" s="47">
        <v>0.03</v>
      </c>
      <c r="E665" s="48" t="s">
        <v>723</v>
      </c>
      <c r="F665" s="43"/>
      <c r="H665" s="43"/>
      <c r="I665" s="43"/>
    </row>
    <row r="666" spans="1:9" ht="15" customHeight="1" x14ac:dyDescent="0.25">
      <c r="A666" s="56">
        <v>1815</v>
      </c>
      <c r="B666" s="57" t="s">
        <v>724</v>
      </c>
      <c r="C666" s="46">
        <v>6.8</v>
      </c>
      <c r="D666" s="47">
        <v>0.06</v>
      </c>
      <c r="E666" s="48" t="s">
        <v>62</v>
      </c>
      <c r="F666" s="43"/>
    </row>
    <row r="667" spans="1:9" ht="15" customHeight="1" x14ac:dyDescent="0.25">
      <c r="A667" s="56">
        <v>1754</v>
      </c>
      <c r="B667" s="57" t="s">
        <v>725</v>
      </c>
      <c r="C667" s="46">
        <v>4.7</v>
      </c>
      <c r="D667" s="47">
        <v>0.03</v>
      </c>
      <c r="E667" s="48" t="s">
        <v>62</v>
      </c>
      <c r="F667" s="43"/>
    </row>
    <row r="668" spans="1:9" ht="15" customHeight="1" x14ac:dyDescent="0.25">
      <c r="A668" s="56">
        <v>1767</v>
      </c>
      <c r="B668" s="57" t="s">
        <v>726</v>
      </c>
      <c r="C668" s="46">
        <v>5.4</v>
      </c>
      <c r="D668" s="47">
        <v>0.03</v>
      </c>
      <c r="E668" s="48" t="s">
        <v>62</v>
      </c>
      <c r="F668" s="43"/>
    </row>
    <row r="669" spans="1:9" ht="15" customHeight="1" x14ac:dyDescent="0.25">
      <c r="A669" s="56">
        <v>1755</v>
      </c>
      <c r="B669" s="57" t="s">
        <v>727</v>
      </c>
      <c r="C669" s="46">
        <v>4.7</v>
      </c>
      <c r="D669" s="47">
        <v>0.03</v>
      </c>
      <c r="E669" s="48" t="s">
        <v>62</v>
      </c>
      <c r="F669" s="43"/>
    </row>
    <row r="670" spans="1:9" ht="15" customHeight="1" x14ac:dyDescent="0.25">
      <c r="A670" s="56">
        <v>1768</v>
      </c>
      <c r="B670" s="57" t="s">
        <v>728</v>
      </c>
      <c r="C670" s="46">
        <v>5.4</v>
      </c>
      <c r="D670" s="47">
        <v>0.03</v>
      </c>
      <c r="E670" s="48" t="s">
        <v>62</v>
      </c>
      <c r="F670" s="43"/>
    </row>
    <row r="671" spans="1:9" ht="15" customHeight="1" x14ac:dyDescent="0.25">
      <c r="A671" s="56">
        <v>1756</v>
      </c>
      <c r="B671" s="57" t="s">
        <v>729</v>
      </c>
      <c r="C671" s="46">
        <v>4.7</v>
      </c>
      <c r="D671" s="47">
        <v>0.03</v>
      </c>
      <c r="E671" s="48" t="s">
        <v>62</v>
      </c>
      <c r="F671" s="43"/>
    </row>
    <row r="672" spans="1:9" ht="15" customHeight="1" x14ac:dyDescent="0.25">
      <c r="A672" s="56">
        <v>1769</v>
      </c>
      <c r="B672" s="57" t="s">
        <v>730</v>
      </c>
      <c r="C672" s="46">
        <v>5.4</v>
      </c>
      <c r="D672" s="47">
        <v>0.03</v>
      </c>
      <c r="E672" s="48" t="s">
        <v>62</v>
      </c>
      <c r="F672" s="43"/>
    </row>
    <row r="673" spans="1:6" ht="15" customHeight="1" x14ac:dyDescent="0.25">
      <c r="A673" s="48">
        <v>1044</v>
      </c>
      <c r="B673" s="49" t="s">
        <v>731</v>
      </c>
      <c r="C673" s="46">
        <v>9.5</v>
      </c>
      <c r="D673" s="47">
        <v>0.11</v>
      </c>
      <c r="E673" s="50" t="s">
        <v>81</v>
      </c>
      <c r="F673" s="43"/>
    </row>
    <row r="674" spans="1:6" ht="15" customHeight="1" x14ac:dyDescent="0.25">
      <c r="A674" s="48">
        <v>1045</v>
      </c>
      <c r="B674" s="49" t="s">
        <v>732</v>
      </c>
      <c r="C674" s="46">
        <v>9.5</v>
      </c>
      <c r="D674" s="47">
        <v>0.11</v>
      </c>
      <c r="E674" s="50" t="s">
        <v>81</v>
      </c>
    </row>
    <row r="675" spans="1:6" ht="15" customHeight="1" x14ac:dyDescent="0.25">
      <c r="A675" s="52">
        <v>1398</v>
      </c>
      <c r="B675" s="59" t="s">
        <v>733</v>
      </c>
      <c r="C675" s="46">
        <v>6.5</v>
      </c>
      <c r="D675" s="47">
        <v>5.1999999999999998E-2</v>
      </c>
      <c r="E675" s="48" t="s">
        <v>81</v>
      </c>
      <c r="F675" s="43"/>
    </row>
    <row r="676" spans="1:6" ht="15" customHeight="1" x14ac:dyDescent="0.25">
      <c r="A676" s="52">
        <v>1400</v>
      </c>
      <c r="B676" s="59" t="s">
        <v>734</v>
      </c>
      <c r="C676" s="46">
        <v>6.5</v>
      </c>
      <c r="D676" s="47">
        <v>5.1999999999999998E-2</v>
      </c>
      <c r="E676" s="48" t="s">
        <v>81</v>
      </c>
      <c r="F676" s="43"/>
    </row>
    <row r="677" spans="1:6" ht="15" customHeight="1" x14ac:dyDescent="0.25">
      <c r="A677" s="48">
        <v>1121</v>
      </c>
      <c r="B677" s="49" t="s">
        <v>735</v>
      </c>
      <c r="C677" s="46">
        <v>6.5</v>
      </c>
      <c r="D677" s="47">
        <v>5.1999999999999998E-2</v>
      </c>
      <c r="E677" s="50" t="s">
        <v>81</v>
      </c>
      <c r="F677" s="43"/>
    </row>
    <row r="678" spans="1:6" ht="15" customHeight="1" x14ac:dyDescent="0.25">
      <c r="A678" s="48">
        <v>1123</v>
      </c>
      <c r="B678" s="49" t="s">
        <v>736</v>
      </c>
      <c r="C678" s="46">
        <v>6.5</v>
      </c>
      <c r="D678" s="47">
        <v>5.1999999999999998E-2</v>
      </c>
      <c r="E678" s="50" t="s">
        <v>81</v>
      </c>
    </row>
    <row r="679" spans="1:6" ht="15" customHeight="1" x14ac:dyDescent="0.25">
      <c r="A679" s="48">
        <v>1124</v>
      </c>
      <c r="B679" s="49" t="s">
        <v>737</v>
      </c>
      <c r="C679" s="46">
        <v>6.5</v>
      </c>
      <c r="D679" s="47">
        <v>5.1999999999999998E-2</v>
      </c>
      <c r="E679" s="50" t="s">
        <v>81</v>
      </c>
      <c r="F679" s="43"/>
    </row>
    <row r="680" spans="1:6" ht="15" customHeight="1" x14ac:dyDescent="0.25">
      <c r="A680" s="48">
        <v>1125</v>
      </c>
      <c r="B680" s="49" t="s">
        <v>738</v>
      </c>
      <c r="C680" s="46">
        <v>6.5</v>
      </c>
      <c r="D680" s="47">
        <v>5.1999999999999998E-2</v>
      </c>
      <c r="E680" s="50" t="s">
        <v>81</v>
      </c>
      <c r="F680" s="43"/>
    </row>
    <row r="681" spans="1:6" ht="15" customHeight="1" x14ac:dyDescent="0.25">
      <c r="A681" s="48">
        <v>1132</v>
      </c>
      <c r="B681" s="49" t="s">
        <v>739</v>
      </c>
      <c r="C681" s="46">
        <v>6.5</v>
      </c>
      <c r="D681" s="47">
        <v>5.1999999999999998E-2</v>
      </c>
      <c r="E681" s="50" t="s">
        <v>81</v>
      </c>
    </row>
    <row r="682" spans="1:6" ht="15" customHeight="1" x14ac:dyDescent="0.25">
      <c r="A682" s="48">
        <v>1133</v>
      </c>
      <c r="B682" s="49" t="s">
        <v>740</v>
      </c>
      <c r="C682" s="46">
        <v>6.5</v>
      </c>
      <c r="D682" s="47">
        <v>5.1999999999999998E-2</v>
      </c>
      <c r="E682" s="50" t="s">
        <v>81</v>
      </c>
      <c r="F682" s="43"/>
    </row>
    <row r="683" spans="1:6" ht="15" customHeight="1" x14ac:dyDescent="0.25">
      <c r="A683" s="48">
        <v>1134</v>
      </c>
      <c r="B683" s="49" t="s">
        <v>741</v>
      </c>
      <c r="C683" s="46">
        <v>6.5</v>
      </c>
      <c r="D683" s="47">
        <v>5.1999999999999998E-2</v>
      </c>
      <c r="E683" s="50" t="s">
        <v>81</v>
      </c>
    </row>
    <row r="684" spans="1:6" ht="15" customHeight="1" x14ac:dyDescent="0.25">
      <c r="A684" s="48">
        <v>1135</v>
      </c>
      <c r="B684" s="49" t="s">
        <v>742</v>
      </c>
      <c r="C684" s="46">
        <v>6.5</v>
      </c>
      <c r="D684" s="47">
        <v>5.1999999999999998E-2</v>
      </c>
      <c r="E684" s="50" t="s">
        <v>81</v>
      </c>
    </row>
    <row r="685" spans="1:6" ht="15" customHeight="1" x14ac:dyDescent="0.25">
      <c r="A685" s="48">
        <v>1136</v>
      </c>
      <c r="B685" s="49" t="s">
        <v>743</v>
      </c>
      <c r="C685" s="46">
        <v>6.5</v>
      </c>
      <c r="D685" s="47">
        <v>5.1999999999999998E-2</v>
      </c>
      <c r="E685" s="50" t="s">
        <v>81</v>
      </c>
    </row>
    <row r="686" spans="1:6" ht="15" customHeight="1" x14ac:dyDescent="0.25">
      <c r="A686" s="48">
        <v>1137</v>
      </c>
      <c r="B686" s="49" t="s">
        <v>744</v>
      </c>
      <c r="C686" s="46">
        <v>6.5</v>
      </c>
      <c r="D686" s="47">
        <v>5.1999999999999998E-2</v>
      </c>
      <c r="E686" s="50" t="s">
        <v>81</v>
      </c>
    </row>
    <row r="687" spans="1:6" ht="15" customHeight="1" x14ac:dyDescent="0.25">
      <c r="A687" s="48">
        <v>1170</v>
      </c>
      <c r="B687" s="49" t="s">
        <v>745</v>
      </c>
      <c r="C687" s="46">
        <v>6.5</v>
      </c>
      <c r="D687" s="47">
        <v>5.1999999999999998E-2</v>
      </c>
      <c r="E687" s="50" t="s">
        <v>154</v>
      </c>
      <c r="F687" s="43"/>
    </row>
    <row r="688" spans="1:6" ht="15" customHeight="1" x14ac:dyDescent="0.25">
      <c r="A688" s="52">
        <v>1176</v>
      </c>
      <c r="B688" s="49" t="s">
        <v>746</v>
      </c>
      <c r="C688" s="46">
        <v>6.5</v>
      </c>
      <c r="D688" s="47">
        <v>5.1999999999999998E-2</v>
      </c>
      <c r="E688" s="48" t="s">
        <v>154</v>
      </c>
      <c r="F688" s="43"/>
    </row>
    <row r="689" spans="1:9" ht="15" customHeight="1" x14ac:dyDescent="0.25">
      <c r="A689" s="52">
        <v>1244</v>
      </c>
      <c r="B689" s="58" t="s">
        <v>747</v>
      </c>
      <c r="C689" s="46">
        <v>6.5</v>
      </c>
      <c r="D689" s="47">
        <v>5.1999999999999998E-2</v>
      </c>
      <c r="E689" s="50" t="s">
        <v>81</v>
      </c>
      <c r="F689" s="43"/>
      <c r="H689" s="64"/>
      <c r="I689" s="64"/>
    </row>
    <row r="690" spans="1:9" ht="15" customHeight="1" x14ac:dyDescent="0.25">
      <c r="A690" s="52">
        <v>1243</v>
      </c>
      <c r="B690" s="58" t="s">
        <v>748</v>
      </c>
      <c r="C690" s="46">
        <v>6.5</v>
      </c>
      <c r="D690" s="47">
        <v>5.1999999999999998E-2</v>
      </c>
      <c r="E690" s="50" t="s">
        <v>81</v>
      </c>
      <c r="F690" s="43"/>
      <c r="H690" s="43"/>
      <c r="I690" s="43"/>
    </row>
    <row r="691" spans="1:9" ht="15" customHeight="1" x14ac:dyDescent="0.25">
      <c r="A691" s="52">
        <v>1239</v>
      </c>
      <c r="B691" s="58" t="s">
        <v>749</v>
      </c>
      <c r="C691" s="46">
        <v>6.5</v>
      </c>
      <c r="D691" s="47">
        <v>5.1999999999999998E-2</v>
      </c>
      <c r="E691" s="48" t="s">
        <v>81</v>
      </c>
      <c r="F691" s="43"/>
    </row>
    <row r="692" spans="1:9" ht="15" customHeight="1" x14ac:dyDescent="0.25">
      <c r="A692" s="52">
        <v>1322</v>
      </c>
      <c r="B692" s="59" t="s">
        <v>750</v>
      </c>
      <c r="C692" s="46">
        <v>6.5</v>
      </c>
      <c r="D692" s="47">
        <v>5.1999999999999998E-2</v>
      </c>
      <c r="E692" s="48" t="s">
        <v>81</v>
      </c>
      <c r="F692" s="43"/>
    </row>
    <row r="693" spans="1:9" ht="15" customHeight="1" x14ac:dyDescent="0.25">
      <c r="A693" s="52">
        <v>1338</v>
      </c>
      <c r="B693" s="58" t="s">
        <v>751</v>
      </c>
      <c r="C693" s="46">
        <v>6.5</v>
      </c>
      <c r="D693" s="47">
        <v>5.1999999999999998E-2</v>
      </c>
      <c r="E693" s="48" t="s">
        <v>81</v>
      </c>
      <c r="F693" s="43"/>
      <c r="H693" s="43"/>
      <c r="I693" s="43"/>
    </row>
    <row r="694" spans="1:9" ht="15" customHeight="1" x14ac:dyDescent="0.25">
      <c r="A694" s="52">
        <v>1339</v>
      </c>
      <c r="B694" s="58" t="s">
        <v>752</v>
      </c>
      <c r="C694" s="46">
        <v>6.5</v>
      </c>
      <c r="D694" s="47">
        <v>5.1999999999999998E-2</v>
      </c>
      <c r="E694" s="48" t="s">
        <v>81</v>
      </c>
      <c r="F694" s="43"/>
    </row>
    <row r="695" spans="1:9" ht="15" customHeight="1" x14ac:dyDescent="0.25">
      <c r="A695" s="52">
        <v>1396</v>
      </c>
      <c r="B695" s="59" t="s">
        <v>753</v>
      </c>
      <c r="C695" s="46">
        <v>6.5</v>
      </c>
      <c r="D695" s="47">
        <v>5.1999999999999998E-2</v>
      </c>
      <c r="E695" s="48" t="s">
        <v>81</v>
      </c>
      <c r="F695" s="43"/>
    </row>
    <row r="696" spans="1:9" ht="15" customHeight="1" x14ac:dyDescent="0.25">
      <c r="A696" s="52">
        <v>1397</v>
      </c>
      <c r="B696" s="59" t="s">
        <v>754</v>
      </c>
      <c r="C696" s="46">
        <v>6.5</v>
      </c>
      <c r="D696" s="47">
        <v>5.1999999999999998E-2</v>
      </c>
      <c r="E696" s="48" t="s">
        <v>81</v>
      </c>
      <c r="F696" s="43"/>
    </row>
    <row r="697" spans="1:9" ht="15" customHeight="1" x14ac:dyDescent="0.25">
      <c r="A697" s="52">
        <v>1399</v>
      </c>
      <c r="B697" s="59" t="s">
        <v>755</v>
      </c>
      <c r="C697" s="46">
        <v>6.5</v>
      </c>
      <c r="D697" s="47">
        <v>5.1999999999999998E-2</v>
      </c>
      <c r="E697" s="48" t="s">
        <v>81</v>
      </c>
      <c r="F697" s="43"/>
      <c r="H697" s="43"/>
      <c r="I697" s="43"/>
    </row>
    <row r="698" spans="1:9" ht="15" customHeight="1" x14ac:dyDescent="0.25">
      <c r="A698" s="56">
        <v>1533</v>
      </c>
      <c r="B698" s="57" t="s">
        <v>756</v>
      </c>
      <c r="C698" s="46">
        <v>6.5</v>
      </c>
      <c r="D698" s="47">
        <v>5.1999999999999998E-2</v>
      </c>
      <c r="E698" s="48" t="s">
        <v>81</v>
      </c>
      <c r="F698" s="43"/>
      <c r="H698" s="43"/>
      <c r="I698" s="43"/>
    </row>
    <row r="699" spans="1:9" ht="15" customHeight="1" x14ac:dyDescent="0.25">
      <c r="A699" s="56">
        <v>1534</v>
      </c>
      <c r="B699" s="57" t="s">
        <v>757</v>
      </c>
      <c r="C699" s="46">
        <v>6.5</v>
      </c>
      <c r="D699" s="47">
        <v>5.1999999999999998E-2</v>
      </c>
      <c r="E699" s="48" t="s">
        <v>81</v>
      </c>
      <c r="H699" s="43"/>
      <c r="I699" s="43"/>
    </row>
    <row r="700" spans="1:9" ht="15" customHeight="1" x14ac:dyDescent="0.25">
      <c r="A700" s="56">
        <v>1696</v>
      </c>
      <c r="B700" s="57" t="s">
        <v>758</v>
      </c>
      <c r="C700" s="46">
        <v>6.5</v>
      </c>
      <c r="D700" s="47">
        <v>5.1999999999999998E-2</v>
      </c>
      <c r="E700" s="48" t="s">
        <v>81</v>
      </c>
      <c r="F700" s="43"/>
    </row>
    <row r="701" spans="1:9" ht="15" customHeight="1" x14ac:dyDescent="0.25">
      <c r="A701" s="56">
        <v>1698</v>
      </c>
      <c r="B701" s="57" t="s">
        <v>759</v>
      </c>
      <c r="C701" s="46">
        <v>6.5</v>
      </c>
      <c r="D701" s="47">
        <v>5.1999999999999998E-2</v>
      </c>
      <c r="E701" s="48" t="s">
        <v>81</v>
      </c>
      <c r="F701" s="43"/>
    </row>
    <row r="702" spans="1:9" ht="15" customHeight="1" x14ac:dyDescent="0.25">
      <c r="A702" s="56">
        <v>1586</v>
      </c>
      <c r="B702" s="57" t="s">
        <v>760</v>
      </c>
      <c r="C702" s="46">
        <v>6.5</v>
      </c>
      <c r="D702" s="47">
        <v>5.1999999999999998E-2</v>
      </c>
      <c r="E702" s="48" t="s">
        <v>60</v>
      </c>
      <c r="H702" s="66"/>
      <c r="I702" s="66"/>
    </row>
    <row r="703" spans="1:9" ht="15" customHeight="1" x14ac:dyDescent="0.25">
      <c r="A703" s="52">
        <v>1471</v>
      </c>
      <c r="B703" s="59" t="s">
        <v>761</v>
      </c>
      <c r="C703" s="46">
        <v>6.5</v>
      </c>
      <c r="D703" s="47">
        <v>5.1999999999999998E-2</v>
      </c>
      <c r="E703" s="48" t="s">
        <v>81</v>
      </c>
      <c r="H703" s="66"/>
      <c r="I703" s="66"/>
    </row>
    <row r="704" spans="1:9" ht="15" customHeight="1" x14ac:dyDescent="0.25">
      <c r="A704" s="56">
        <v>1848</v>
      </c>
      <c r="B704" s="57" t="s">
        <v>762</v>
      </c>
      <c r="C704" s="46">
        <v>2.4</v>
      </c>
      <c r="D704" s="47">
        <v>0.1</v>
      </c>
      <c r="E704" s="48" t="s">
        <v>85</v>
      </c>
      <c r="H704" s="66"/>
      <c r="I704" s="66"/>
    </row>
    <row r="705" spans="1:9" ht="15" customHeight="1" x14ac:dyDescent="0.25">
      <c r="A705" s="52">
        <v>1444</v>
      </c>
      <c r="B705" s="59" t="s">
        <v>763</v>
      </c>
      <c r="C705" s="46">
        <v>10.5</v>
      </c>
      <c r="D705" s="47">
        <v>0.16</v>
      </c>
      <c r="E705" s="48" t="s">
        <v>67</v>
      </c>
    </row>
    <row r="706" spans="1:9" ht="15" customHeight="1" x14ac:dyDescent="0.25">
      <c r="A706" s="56">
        <v>1530</v>
      </c>
      <c r="B706" s="57" t="s">
        <v>764</v>
      </c>
      <c r="C706" s="46">
        <v>2.9</v>
      </c>
      <c r="D706" s="47">
        <v>2.5000000000000001E-2</v>
      </c>
      <c r="E706" s="48" t="s">
        <v>60</v>
      </c>
      <c r="F706" s="43"/>
    </row>
    <row r="707" spans="1:9" ht="15" customHeight="1" x14ac:dyDescent="0.25">
      <c r="A707" s="48">
        <v>996</v>
      </c>
      <c r="B707" s="49" t="s">
        <v>765</v>
      </c>
      <c r="C707" s="46">
        <v>16.899999999999999</v>
      </c>
      <c r="D707" s="47">
        <v>0.04</v>
      </c>
      <c r="E707" s="50" t="s">
        <v>766</v>
      </c>
      <c r="F707" s="43"/>
    </row>
    <row r="708" spans="1:9" ht="15" customHeight="1" x14ac:dyDescent="0.25">
      <c r="A708" s="48">
        <v>997</v>
      </c>
      <c r="B708" s="49" t="s">
        <v>767</v>
      </c>
      <c r="C708" s="46">
        <v>16.899999999999999</v>
      </c>
      <c r="D708" s="47">
        <v>0.04</v>
      </c>
      <c r="E708" s="50" t="s">
        <v>766</v>
      </c>
      <c r="F708" s="43"/>
    </row>
    <row r="709" spans="1:9" ht="15" customHeight="1" x14ac:dyDescent="0.25">
      <c r="A709" s="48">
        <v>998</v>
      </c>
      <c r="B709" s="49" t="s">
        <v>768</v>
      </c>
      <c r="C709" s="46">
        <v>16.899999999999999</v>
      </c>
      <c r="D709" s="47">
        <v>0.04</v>
      </c>
      <c r="E709" s="50" t="s">
        <v>766</v>
      </c>
      <c r="F709" s="43"/>
    </row>
    <row r="710" spans="1:9" ht="15" customHeight="1" x14ac:dyDescent="0.25">
      <c r="A710" s="48">
        <v>999</v>
      </c>
      <c r="B710" s="49" t="s">
        <v>769</v>
      </c>
      <c r="C710" s="46">
        <v>16.899999999999999</v>
      </c>
      <c r="D710" s="47">
        <v>0.04</v>
      </c>
      <c r="E710" s="50" t="s">
        <v>766</v>
      </c>
    </row>
    <row r="711" spans="1:9" ht="15" customHeight="1" x14ac:dyDescent="0.25">
      <c r="A711" s="48">
        <v>1000</v>
      </c>
      <c r="B711" s="49" t="s">
        <v>770</v>
      </c>
      <c r="C711" s="46">
        <v>16.899999999999999</v>
      </c>
      <c r="D711" s="47">
        <v>0.04</v>
      </c>
      <c r="E711" s="50" t="s">
        <v>766</v>
      </c>
      <c r="H711" s="54"/>
      <c r="I711" s="54"/>
    </row>
    <row r="712" spans="1:9" ht="15" customHeight="1" x14ac:dyDescent="0.25">
      <c r="A712" s="48">
        <v>1001</v>
      </c>
      <c r="B712" s="49" t="s">
        <v>771</v>
      </c>
      <c r="C712" s="46">
        <v>16.899999999999999</v>
      </c>
      <c r="D712" s="47">
        <v>0.04</v>
      </c>
      <c r="E712" s="50" t="s">
        <v>766</v>
      </c>
    </row>
    <row r="713" spans="1:9" ht="15" customHeight="1" x14ac:dyDescent="0.25">
      <c r="A713" s="48">
        <v>1117</v>
      </c>
      <c r="B713" s="49" t="s">
        <v>772</v>
      </c>
      <c r="C713" s="46">
        <v>16.899999999999999</v>
      </c>
      <c r="D713" s="47">
        <v>0.04</v>
      </c>
      <c r="E713" s="50" t="s">
        <v>766</v>
      </c>
    </row>
    <row r="714" spans="1:9" ht="15" customHeight="1" x14ac:dyDescent="0.25">
      <c r="A714" s="48">
        <v>1147</v>
      </c>
      <c r="B714" s="49" t="s">
        <v>773</v>
      </c>
      <c r="C714" s="46">
        <v>16.899999999999999</v>
      </c>
      <c r="D714" s="47">
        <v>0.04</v>
      </c>
      <c r="E714" s="50" t="s">
        <v>766</v>
      </c>
    </row>
    <row r="715" spans="1:9" ht="15" customHeight="1" x14ac:dyDescent="0.25">
      <c r="A715" s="48">
        <v>1002</v>
      </c>
      <c r="B715" s="49" t="s">
        <v>774</v>
      </c>
      <c r="C715" s="46">
        <v>16.899999999999999</v>
      </c>
      <c r="D715" s="47">
        <v>0.04</v>
      </c>
      <c r="E715" s="50" t="s">
        <v>766</v>
      </c>
    </row>
    <row r="716" spans="1:9" ht="15" customHeight="1" x14ac:dyDescent="0.25">
      <c r="A716" s="48">
        <v>1116</v>
      </c>
      <c r="B716" s="49" t="s">
        <v>775</v>
      </c>
      <c r="C716" s="46">
        <v>16.899999999999999</v>
      </c>
      <c r="D716" s="47">
        <v>0.04</v>
      </c>
      <c r="E716" s="50" t="s">
        <v>766</v>
      </c>
      <c r="F716" s="43"/>
    </row>
    <row r="717" spans="1:9" ht="15" customHeight="1" x14ac:dyDescent="0.25">
      <c r="A717" s="48">
        <v>1003</v>
      </c>
      <c r="B717" s="49" t="s">
        <v>776</v>
      </c>
      <c r="C717" s="46">
        <v>16.899999999999999</v>
      </c>
      <c r="D717" s="47">
        <v>0.04</v>
      </c>
      <c r="E717" s="50" t="s">
        <v>766</v>
      </c>
    </row>
    <row r="718" spans="1:9" ht="15" customHeight="1" x14ac:dyDescent="0.25">
      <c r="A718" s="48">
        <v>1004</v>
      </c>
      <c r="B718" s="49" t="s">
        <v>777</v>
      </c>
      <c r="C718" s="46">
        <v>16.899999999999999</v>
      </c>
      <c r="D718" s="47">
        <v>0.04</v>
      </c>
      <c r="E718" s="50" t="s">
        <v>766</v>
      </c>
    </row>
    <row r="719" spans="1:9" ht="15" customHeight="1" x14ac:dyDescent="0.25">
      <c r="A719" s="48">
        <v>1005</v>
      </c>
      <c r="B719" s="49" t="s">
        <v>778</v>
      </c>
      <c r="C719" s="46">
        <v>16.899999999999999</v>
      </c>
      <c r="D719" s="47">
        <v>0.04</v>
      </c>
      <c r="E719" s="50" t="s">
        <v>766</v>
      </c>
      <c r="F719" s="43"/>
    </row>
    <row r="720" spans="1:9" ht="15" customHeight="1" x14ac:dyDescent="0.25">
      <c r="A720" s="48">
        <v>1006</v>
      </c>
      <c r="B720" s="49" t="s">
        <v>779</v>
      </c>
      <c r="C720" s="46">
        <v>16.899999999999999</v>
      </c>
      <c r="D720" s="47">
        <v>0.04</v>
      </c>
      <c r="E720" s="50" t="s">
        <v>766</v>
      </c>
      <c r="F720" s="43"/>
    </row>
    <row r="721" spans="1:12" ht="15" customHeight="1" x14ac:dyDescent="0.25">
      <c r="A721" s="48">
        <v>1007</v>
      </c>
      <c r="B721" s="49" t="s">
        <v>780</v>
      </c>
      <c r="C721" s="46">
        <v>16.899999999999999</v>
      </c>
      <c r="D721" s="47">
        <v>0.04</v>
      </c>
      <c r="E721" s="50" t="s">
        <v>766</v>
      </c>
    </row>
    <row r="722" spans="1:12" ht="15" customHeight="1" x14ac:dyDescent="0.25">
      <c r="A722" s="48">
        <v>1008</v>
      </c>
      <c r="B722" s="49" t="s">
        <v>781</v>
      </c>
      <c r="C722" s="46">
        <v>16.899999999999999</v>
      </c>
      <c r="D722" s="47">
        <v>0.04</v>
      </c>
      <c r="E722" s="50" t="s">
        <v>766</v>
      </c>
      <c r="F722" s="43"/>
    </row>
    <row r="723" spans="1:12" ht="15" customHeight="1" x14ac:dyDescent="0.25">
      <c r="A723" s="48">
        <v>1023</v>
      </c>
      <c r="B723" s="49" t="s">
        <v>782</v>
      </c>
      <c r="C723" s="46">
        <v>26</v>
      </c>
      <c r="D723" s="47">
        <v>0.14000000000000001</v>
      </c>
      <c r="E723" s="50" t="s">
        <v>783</v>
      </c>
      <c r="F723" s="66"/>
    </row>
    <row r="724" spans="1:12" ht="15" customHeight="1" x14ac:dyDescent="0.25">
      <c r="A724" s="48">
        <v>1025</v>
      </c>
      <c r="B724" s="49" t="s">
        <v>784</v>
      </c>
      <c r="C724" s="46">
        <v>26</v>
      </c>
      <c r="D724" s="47">
        <v>0.14000000000000001</v>
      </c>
      <c r="E724" s="50" t="s">
        <v>783</v>
      </c>
      <c r="H724" s="43"/>
      <c r="I724" s="43"/>
    </row>
    <row r="725" spans="1:12" s="64" customFormat="1" ht="15" customHeight="1" x14ac:dyDescent="0.25">
      <c r="A725" s="48">
        <v>1027</v>
      </c>
      <c r="B725" s="49" t="s">
        <v>785</v>
      </c>
      <c r="C725" s="46">
        <v>26</v>
      </c>
      <c r="D725" s="47">
        <v>0.14000000000000001</v>
      </c>
      <c r="E725" s="50" t="s">
        <v>783</v>
      </c>
      <c r="F725" s="66"/>
      <c r="G725"/>
      <c r="H725"/>
      <c r="I725"/>
      <c r="J725"/>
      <c r="K725"/>
      <c r="L725"/>
    </row>
    <row r="726" spans="1:12" s="64" customFormat="1" ht="15" customHeight="1" x14ac:dyDescent="0.25">
      <c r="A726" s="48">
        <v>1022</v>
      </c>
      <c r="B726" s="67" t="s">
        <v>786</v>
      </c>
      <c r="C726" s="46">
        <v>26</v>
      </c>
      <c r="D726" s="47">
        <v>0.14000000000000001</v>
      </c>
      <c r="E726" s="50" t="s">
        <v>783</v>
      </c>
      <c r="F726"/>
      <c r="G726"/>
      <c r="H726"/>
      <c r="I726"/>
      <c r="J726"/>
      <c r="K726"/>
      <c r="L726"/>
    </row>
    <row r="727" spans="1:12" s="64" customFormat="1" ht="15" customHeight="1" x14ac:dyDescent="0.25">
      <c r="A727" s="48">
        <v>1149</v>
      </c>
      <c r="B727" s="49" t="s">
        <v>787</v>
      </c>
      <c r="C727" s="46">
        <v>26</v>
      </c>
      <c r="D727" s="47">
        <v>0.14000000000000001</v>
      </c>
      <c r="E727" s="50" t="s">
        <v>783</v>
      </c>
      <c r="F727" s="66"/>
      <c r="G727"/>
      <c r="H727"/>
      <c r="I727"/>
      <c r="J727"/>
      <c r="K727"/>
      <c r="L727"/>
    </row>
    <row r="728" spans="1:12" s="64" customFormat="1" ht="15" customHeight="1" x14ac:dyDescent="0.25">
      <c r="A728" s="48">
        <v>1028</v>
      </c>
      <c r="B728" s="49" t="s">
        <v>788</v>
      </c>
      <c r="C728" s="46">
        <v>26</v>
      </c>
      <c r="D728" s="47">
        <v>0.14000000000000001</v>
      </c>
      <c r="E728" s="50" t="s">
        <v>783</v>
      </c>
      <c r="F728" s="66"/>
      <c r="G728"/>
      <c r="H728"/>
      <c r="I728"/>
      <c r="J728"/>
      <c r="K728"/>
      <c r="L728"/>
    </row>
    <row r="729" spans="1:12" ht="15" customHeight="1" x14ac:dyDescent="0.25">
      <c r="A729" s="48">
        <v>1033</v>
      </c>
      <c r="B729" s="49" t="s">
        <v>789</v>
      </c>
      <c r="C729" s="46">
        <v>26</v>
      </c>
      <c r="D729" s="47">
        <v>0.14000000000000001</v>
      </c>
      <c r="E729" s="50" t="s">
        <v>783</v>
      </c>
    </row>
    <row r="730" spans="1:12" ht="15" customHeight="1" x14ac:dyDescent="0.25">
      <c r="A730" s="48">
        <v>1034</v>
      </c>
      <c r="B730" s="49" t="s">
        <v>790</v>
      </c>
      <c r="C730" s="46">
        <v>26</v>
      </c>
      <c r="D730" s="47">
        <v>0.14000000000000001</v>
      </c>
      <c r="E730" s="50" t="s">
        <v>783</v>
      </c>
      <c r="F730" s="43"/>
      <c r="H730" s="43"/>
      <c r="I730" s="43"/>
    </row>
    <row r="731" spans="1:12" s="64" customFormat="1" ht="15" customHeight="1" x14ac:dyDescent="0.25">
      <c r="A731" s="56">
        <v>1790</v>
      </c>
      <c r="B731" s="57" t="s">
        <v>791</v>
      </c>
      <c r="C731" s="46">
        <v>7</v>
      </c>
      <c r="D731" s="47">
        <v>0.18</v>
      </c>
      <c r="E731" s="48" t="s">
        <v>81</v>
      </c>
      <c r="F731"/>
      <c r="G731"/>
      <c r="H731" s="43"/>
      <c r="I731" s="43"/>
      <c r="J731"/>
      <c r="K731"/>
      <c r="L731"/>
    </row>
    <row r="732" spans="1:12" s="64" customFormat="1" ht="15" customHeight="1" x14ac:dyDescent="0.25">
      <c r="A732" s="52">
        <v>1453</v>
      </c>
      <c r="B732" s="58" t="s">
        <v>792</v>
      </c>
      <c r="C732" s="46">
        <v>3.1</v>
      </c>
      <c r="D732" s="47">
        <v>1.2E-2</v>
      </c>
      <c r="E732" s="48" t="s">
        <v>67</v>
      </c>
      <c r="F732"/>
      <c r="G732"/>
      <c r="H732" s="43"/>
      <c r="I732" s="43"/>
      <c r="J732"/>
      <c r="K732"/>
      <c r="L732"/>
    </row>
    <row r="733" spans="1:12" s="64" customFormat="1" ht="15" customHeight="1" x14ac:dyDescent="0.25">
      <c r="A733" s="56">
        <v>1852</v>
      </c>
      <c r="B733" s="57" t="s">
        <v>793</v>
      </c>
      <c r="C733" s="46">
        <v>6.9</v>
      </c>
      <c r="D733" s="47">
        <v>0.1</v>
      </c>
      <c r="E733" s="48" t="s">
        <v>62</v>
      </c>
      <c r="F733" s="43"/>
      <c r="G733"/>
      <c r="H733" s="43"/>
      <c r="I733" s="43"/>
      <c r="J733"/>
      <c r="K733"/>
      <c r="L733"/>
    </row>
    <row r="734" spans="1:12" s="64" customFormat="1" ht="15" customHeight="1" x14ac:dyDescent="0.25">
      <c r="A734" s="52">
        <v>1452</v>
      </c>
      <c r="B734" s="58" t="s">
        <v>794</v>
      </c>
      <c r="C734" s="46">
        <v>2.5</v>
      </c>
      <c r="D734" s="47">
        <v>1.4E-2</v>
      </c>
      <c r="E734" s="48" t="s">
        <v>67</v>
      </c>
      <c r="F734"/>
      <c r="H734"/>
      <c r="I734"/>
      <c r="J734"/>
      <c r="K734"/>
      <c r="L734"/>
    </row>
    <row r="735" spans="1:12" s="64" customFormat="1" ht="15" customHeight="1" x14ac:dyDescent="0.25">
      <c r="A735" s="56">
        <v>1744</v>
      </c>
      <c r="B735" s="57" t="s">
        <v>795</v>
      </c>
      <c r="C735" s="46">
        <v>4.45</v>
      </c>
      <c r="D735" s="47">
        <v>0.1</v>
      </c>
      <c r="E735" s="48" t="s">
        <v>62</v>
      </c>
      <c r="F735"/>
      <c r="G735"/>
      <c r="H735"/>
      <c r="I735" s="62"/>
      <c r="J735"/>
      <c r="K735"/>
      <c r="L735"/>
    </row>
    <row r="736" spans="1:12" ht="15" customHeight="1" x14ac:dyDescent="0.25">
      <c r="A736" s="52">
        <v>1446</v>
      </c>
      <c r="B736" s="59" t="s">
        <v>796</v>
      </c>
      <c r="C736" s="46">
        <v>9</v>
      </c>
      <c r="D736" s="47">
        <v>0.16</v>
      </c>
      <c r="E736" s="48" t="s">
        <v>67</v>
      </c>
      <c r="H736" s="43"/>
      <c r="I736" s="43"/>
    </row>
    <row r="737" spans="1:12" ht="15" customHeight="1" x14ac:dyDescent="0.25">
      <c r="A737" s="56">
        <v>1657</v>
      </c>
      <c r="B737" s="57" t="s">
        <v>797</v>
      </c>
      <c r="C737" s="46">
        <v>5.9</v>
      </c>
      <c r="D737" s="47">
        <v>5.2999999999999999E-2</v>
      </c>
      <c r="E737" s="48" t="s">
        <v>62</v>
      </c>
      <c r="F737" s="43"/>
    </row>
    <row r="738" spans="1:12" ht="15" customHeight="1" x14ac:dyDescent="0.25">
      <c r="A738" s="56">
        <v>1584</v>
      </c>
      <c r="B738" s="57" t="s">
        <v>798</v>
      </c>
      <c r="C738" s="46">
        <v>11</v>
      </c>
      <c r="D738" s="47">
        <v>4.1000000000000002E-2</v>
      </c>
      <c r="E738" s="48" t="s">
        <v>62</v>
      </c>
      <c r="F738" s="43"/>
    </row>
    <row r="739" spans="1:12" s="64" customFormat="1" ht="15" customHeight="1" x14ac:dyDescent="0.25">
      <c r="A739" s="52">
        <v>1255</v>
      </c>
      <c r="B739" s="59" t="s">
        <v>799</v>
      </c>
      <c r="C739" s="46">
        <v>2.7</v>
      </c>
      <c r="D739" s="47">
        <v>1.7999999999999999E-2</v>
      </c>
      <c r="E739" s="48" t="s">
        <v>312</v>
      </c>
      <c r="F739" s="43"/>
      <c r="G739"/>
      <c r="H739"/>
      <c r="I739"/>
      <c r="J739"/>
      <c r="K739"/>
      <c r="L739"/>
    </row>
    <row r="740" spans="1:12" s="64" customFormat="1" ht="15" customHeight="1" x14ac:dyDescent="0.25">
      <c r="A740" s="56">
        <v>1629</v>
      </c>
      <c r="B740" s="57" t="s">
        <v>800</v>
      </c>
      <c r="C740" s="46">
        <v>3.3</v>
      </c>
      <c r="D740" s="47">
        <v>3.5000000000000003E-2</v>
      </c>
      <c r="E740" s="48" t="s">
        <v>312</v>
      </c>
      <c r="F740" s="43"/>
      <c r="G740"/>
      <c r="H740"/>
      <c r="I740"/>
      <c r="J740"/>
      <c r="K740"/>
      <c r="L740"/>
    </row>
    <row r="741" spans="1:12" ht="15" customHeight="1" x14ac:dyDescent="0.25">
      <c r="A741" s="56">
        <v>1851</v>
      </c>
      <c r="B741" s="57" t="s">
        <v>801</v>
      </c>
      <c r="C741" s="46">
        <v>1</v>
      </c>
      <c r="D741" s="47">
        <v>1.4999999999999999E-2</v>
      </c>
      <c r="E741" s="48" t="s">
        <v>67</v>
      </c>
      <c r="F741" s="43"/>
      <c r="H741" s="43"/>
      <c r="I741" s="43"/>
    </row>
    <row r="742" spans="1:12" ht="15" customHeight="1" x14ac:dyDescent="0.25">
      <c r="A742" s="48">
        <v>944</v>
      </c>
      <c r="B742" s="49" t="s">
        <v>802</v>
      </c>
      <c r="C742" s="46">
        <v>11</v>
      </c>
      <c r="D742" s="47">
        <v>0.14000000000000001</v>
      </c>
      <c r="E742" s="50" t="s">
        <v>81</v>
      </c>
    </row>
    <row r="743" spans="1:12" ht="15" customHeight="1" x14ac:dyDescent="0.25">
      <c r="A743" s="52">
        <v>1375</v>
      </c>
      <c r="B743" s="59" t="s">
        <v>803</v>
      </c>
      <c r="C743" s="46">
        <v>3.45</v>
      </c>
      <c r="D743" s="47">
        <v>1.7999999999999999E-2</v>
      </c>
      <c r="E743" s="48" t="s">
        <v>67</v>
      </c>
      <c r="F743" s="43"/>
    </row>
    <row r="744" spans="1:12" s="64" customFormat="1" ht="15" customHeight="1" x14ac:dyDescent="0.25">
      <c r="A744" s="48">
        <v>31</v>
      </c>
      <c r="B744" s="49" t="s">
        <v>804</v>
      </c>
      <c r="C744" s="46">
        <v>11</v>
      </c>
      <c r="D744" s="47">
        <v>0.12</v>
      </c>
      <c r="E744" s="50" t="s">
        <v>81</v>
      </c>
      <c r="F744"/>
      <c r="G744"/>
      <c r="H744"/>
      <c r="I744"/>
      <c r="J744"/>
      <c r="K744"/>
      <c r="L744"/>
    </row>
    <row r="745" spans="1:12" s="64" customFormat="1" ht="15" customHeight="1" x14ac:dyDescent="0.25">
      <c r="A745" s="48">
        <v>273</v>
      </c>
      <c r="B745" s="49" t="s">
        <v>805</v>
      </c>
      <c r="C745" s="46">
        <v>13.75</v>
      </c>
      <c r="D745" s="47">
        <v>0.1</v>
      </c>
      <c r="E745" s="50" t="s">
        <v>81</v>
      </c>
      <c r="F745"/>
      <c r="G745"/>
      <c r="H745" s="54"/>
      <c r="I745" s="54"/>
      <c r="J745"/>
      <c r="K745"/>
      <c r="L745"/>
    </row>
    <row r="746" spans="1:12" s="64" customFormat="1" ht="15" customHeight="1" x14ac:dyDescent="0.25">
      <c r="A746" s="48">
        <v>848</v>
      </c>
      <c r="B746" s="49" t="s">
        <v>806</v>
      </c>
      <c r="C746" s="46">
        <v>8.1300000000000008</v>
      </c>
      <c r="D746" s="47">
        <v>0.14000000000000001</v>
      </c>
      <c r="E746" s="50" t="s">
        <v>81</v>
      </c>
      <c r="F746"/>
      <c r="G746"/>
      <c r="H746"/>
      <c r="I746"/>
      <c r="J746"/>
      <c r="K746"/>
      <c r="L746"/>
    </row>
    <row r="747" spans="1:12" ht="15" customHeight="1" x14ac:dyDescent="0.25">
      <c r="A747" s="48">
        <v>940</v>
      </c>
      <c r="B747" s="49" t="s">
        <v>807</v>
      </c>
      <c r="C747" s="46">
        <v>11</v>
      </c>
      <c r="D747" s="47">
        <v>0.12</v>
      </c>
      <c r="E747" s="50" t="s">
        <v>81</v>
      </c>
    </row>
    <row r="748" spans="1:12" ht="15" customHeight="1" x14ac:dyDescent="0.25">
      <c r="A748" s="48">
        <v>801</v>
      </c>
      <c r="B748" s="49" t="s">
        <v>808</v>
      </c>
      <c r="C748" s="46">
        <v>11</v>
      </c>
      <c r="D748" s="47">
        <v>0.12</v>
      </c>
      <c r="E748" s="50" t="s">
        <v>81</v>
      </c>
      <c r="F748" s="54"/>
      <c r="H748" s="43"/>
      <c r="I748" s="43"/>
    </row>
    <row r="749" spans="1:12" ht="15" customHeight="1" x14ac:dyDescent="0.25">
      <c r="A749" s="48">
        <v>29</v>
      </c>
      <c r="B749" s="49" t="s">
        <v>809</v>
      </c>
      <c r="C749" s="46">
        <v>11</v>
      </c>
      <c r="D749" s="47">
        <v>0.14000000000000001</v>
      </c>
      <c r="E749" s="50" t="s">
        <v>81</v>
      </c>
    </row>
    <row r="750" spans="1:12" ht="15" customHeight="1" x14ac:dyDescent="0.25">
      <c r="A750" s="52">
        <v>1186</v>
      </c>
      <c r="B750" s="58" t="s">
        <v>810</v>
      </c>
      <c r="C750" s="46">
        <v>11</v>
      </c>
      <c r="D750" s="47">
        <v>0.14000000000000001</v>
      </c>
      <c r="E750" s="48" t="s">
        <v>154</v>
      </c>
      <c r="H750" s="43"/>
      <c r="I750" s="43"/>
    </row>
    <row r="751" spans="1:12" ht="15" customHeight="1" x14ac:dyDescent="0.25">
      <c r="A751" s="48">
        <v>737</v>
      </c>
      <c r="B751" s="49" t="s">
        <v>811</v>
      </c>
      <c r="C751" s="46">
        <v>6.88</v>
      </c>
      <c r="D751" s="47">
        <v>0.14000000000000001</v>
      </c>
      <c r="E751" s="50" t="s">
        <v>81</v>
      </c>
      <c r="H751" s="43"/>
      <c r="I751" s="43"/>
    </row>
    <row r="752" spans="1:12" ht="15" customHeight="1" x14ac:dyDescent="0.25">
      <c r="A752" s="52">
        <v>1353</v>
      </c>
      <c r="B752" s="59" t="s">
        <v>812</v>
      </c>
      <c r="C752" s="46">
        <v>11</v>
      </c>
      <c r="D752" s="47">
        <v>0.12</v>
      </c>
      <c r="E752" s="48" t="s">
        <v>81</v>
      </c>
      <c r="F752" s="43"/>
    </row>
    <row r="753" spans="1:9" ht="15" customHeight="1" x14ac:dyDescent="0.25">
      <c r="A753" s="52">
        <v>1350</v>
      </c>
      <c r="B753" s="59" t="s">
        <v>813</v>
      </c>
      <c r="C753" s="46">
        <v>11</v>
      </c>
      <c r="D753" s="47">
        <v>0.12</v>
      </c>
      <c r="E753" s="48" t="s">
        <v>81</v>
      </c>
      <c r="F753" s="43"/>
    </row>
    <row r="754" spans="1:9" ht="15" customHeight="1" x14ac:dyDescent="0.25">
      <c r="A754" s="52">
        <v>1344</v>
      </c>
      <c r="B754" s="59" t="s">
        <v>814</v>
      </c>
      <c r="C754" s="46">
        <v>11</v>
      </c>
      <c r="D754" s="47">
        <v>0.12</v>
      </c>
      <c r="E754" s="48" t="s">
        <v>81</v>
      </c>
      <c r="F754" s="43"/>
    </row>
    <row r="755" spans="1:9" ht="15" customHeight="1" x14ac:dyDescent="0.25">
      <c r="A755" s="52">
        <v>1359</v>
      </c>
      <c r="B755" s="59" t="s">
        <v>815</v>
      </c>
      <c r="C755" s="46">
        <v>11</v>
      </c>
      <c r="D755" s="47">
        <v>0.12</v>
      </c>
      <c r="E755" s="48" t="s">
        <v>81</v>
      </c>
      <c r="F755" s="74"/>
    </row>
    <row r="756" spans="1:9" ht="15" customHeight="1" x14ac:dyDescent="0.25">
      <c r="A756" s="52">
        <v>1373</v>
      </c>
      <c r="B756" s="59" t="s">
        <v>816</v>
      </c>
      <c r="C756" s="46">
        <v>2.5</v>
      </c>
      <c r="D756" s="47">
        <v>8.9999999999999993E-3</v>
      </c>
      <c r="E756" s="48" t="s">
        <v>67</v>
      </c>
      <c r="F756" s="43"/>
    </row>
    <row r="757" spans="1:9" ht="15" customHeight="1" x14ac:dyDescent="0.25">
      <c r="A757" s="56">
        <v>1562</v>
      </c>
      <c r="B757" s="57" t="s">
        <v>817</v>
      </c>
      <c r="C757" s="46">
        <v>2.5</v>
      </c>
      <c r="D757" s="47">
        <v>8.9999999999999993E-3</v>
      </c>
      <c r="E757" s="48" t="s">
        <v>67</v>
      </c>
      <c r="F757" s="43"/>
      <c r="H757" s="43"/>
      <c r="I757" s="43"/>
    </row>
    <row r="758" spans="1:9" ht="15" customHeight="1" x14ac:dyDescent="0.25">
      <c r="A758" s="56">
        <v>1563</v>
      </c>
      <c r="B758" s="57" t="s">
        <v>818</v>
      </c>
      <c r="C758" s="46">
        <v>7.5</v>
      </c>
      <c r="D758" s="47">
        <v>0.01</v>
      </c>
      <c r="E758" s="48" t="s">
        <v>67</v>
      </c>
      <c r="F758" s="66"/>
    </row>
    <row r="759" spans="1:9" ht="15" customHeight="1" x14ac:dyDescent="0.25">
      <c r="A759" s="56">
        <v>1565</v>
      </c>
      <c r="B759" s="57" t="s">
        <v>819</v>
      </c>
      <c r="C759" s="46">
        <v>8.5</v>
      </c>
      <c r="D759" s="47">
        <v>0.01</v>
      </c>
      <c r="E759" s="48" t="s">
        <v>67</v>
      </c>
    </row>
    <row r="760" spans="1:9" ht="15" customHeight="1" x14ac:dyDescent="0.25">
      <c r="A760" s="56">
        <v>1564</v>
      </c>
      <c r="B760" s="57" t="s">
        <v>820</v>
      </c>
      <c r="C760" s="46">
        <v>4.5</v>
      </c>
      <c r="D760" s="47">
        <v>0.01</v>
      </c>
      <c r="E760" s="48" t="s">
        <v>67</v>
      </c>
      <c r="H760" s="43"/>
      <c r="I760" s="43"/>
    </row>
    <row r="761" spans="1:9" ht="15" customHeight="1" x14ac:dyDescent="0.25">
      <c r="A761" s="52">
        <v>1377</v>
      </c>
      <c r="B761" s="59" t="s">
        <v>821</v>
      </c>
      <c r="C761" s="46">
        <v>4.5</v>
      </c>
      <c r="D761" s="47">
        <v>0.01</v>
      </c>
      <c r="E761" s="48" t="s">
        <v>67</v>
      </c>
      <c r="F761" s="43"/>
      <c r="H761" s="43"/>
      <c r="I761" s="43"/>
    </row>
    <row r="762" spans="1:9" ht="15" customHeight="1" x14ac:dyDescent="0.25">
      <c r="A762" s="52">
        <v>1378</v>
      </c>
      <c r="B762" s="59" t="s">
        <v>822</v>
      </c>
      <c r="C762" s="46">
        <v>8.5</v>
      </c>
      <c r="D762" s="47">
        <v>0.01</v>
      </c>
      <c r="E762" s="48" t="s">
        <v>67</v>
      </c>
      <c r="F762" s="43"/>
    </row>
    <row r="763" spans="1:9" ht="15" customHeight="1" x14ac:dyDescent="0.25">
      <c r="A763" s="52">
        <v>1374</v>
      </c>
      <c r="B763" s="59" t="s">
        <v>823</v>
      </c>
      <c r="C763" s="46">
        <v>7.5</v>
      </c>
      <c r="D763" s="47">
        <v>0.01</v>
      </c>
      <c r="E763" s="48" t="s">
        <v>67</v>
      </c>
      <c r="F763" s="43"/>
    </row>
    <row r="764" spans="1:9" ht="15" customHeight="1" x14ac:dyDescent="0.25">
      <c r="A764" s="48">
        <v>923</v>
      </c>
      <c r="B764" s="49" t="s">
        <v>824</v>
      </c>
      <c r="C764" s="46">
        <v>11</v>
      </c>
      <c r="D764" s="47">
        <v>0.14000000000000001</v>
      </c>
      <c r="E764" s="48" t="s">
        <v>524</v>
      </c>
      <c r="F764" s="43"/>
    </row>
    <row r="765" spans="1:9" ht="15" customHeight="1" x14ac:dyDescent="0.25">
      <c r="A765" s="52">
        <v>1196</v>
      </c>
      <c r="B765" s="58" t="s">
        <v>825</v>
      </c>
      <c r="C765" s="46">
        <v>12</v>
      </c>
      <c r="D765" s="47">
        <v>0.18</v>
      </c>
      <c r="E765" s="48" t="s">
        <v>826</v>
      </c>
      <c r="F765" s="54"/>
    </row>
    <row r="766" spans="1:9" ht="15" customHeight="1" x14ac:dyDescent="0.25">
      <c r="A766" s="56">
        <v>1652</v>
      </c>
      <c r="B766" s="57" t="s">
        <v>827</v>
      </c>
      <c r="C766" s="46">
        <v>3.5</v>
      </c>
      <c r="D766" s="47">
        <v>2.1999999999999999E-2</v>
      </c>
      <c r="E766" s="48" t="s">
        <v>62</v>
      </c>
    </row>
    <row r="767" spans="1:9" ht="15" customHeight="1" x14ac:dyDescent="0.25">
      <c r="A767" s="56">
        <v>1649</v>
      </c>
      <c r="B767" s="57" t="s">
        <v>828</v>
      </c>
      <c r="C767" s="46">
        <v>3.5</v>
      </c>
      <c r="D767" s="47">
        <v>2.1999999999999999E-2</v>
      </c>
      <c r="E767" s="48" t="s">
        <v>62</v>
      </c>
    </row>
    <row r="768" spans="1:9" ht="15" customHeight="1" x14ac:dyDescent="0.25">
      <c r="A768" s="56">
        <v>1611</v>
      </c>
      <c r="B768" s="57" t="s">
        <v>829</v>
      </c>
      <c r="C768" s="46">
        <v>3.5</v>
      </c>
      <c r="D768" s="47">
        <v>2.1999999999999999E-2</v>
      </c>
      <c r="E768" s="48" t="s">
        <v>62</v>
      </c>
    </row>
    <row r="769" spans="1:6" ht="15" customHeight="1" x14ac:dyDescent="0.25">
      <c r="A769" s="56">
        <v>1804</v>
      </c>
      <c r="B769" s="57" t="s">
        <v>830</v>
      </c>
      <c r="C769" s="46">
        <v>8</v>
      </c>
      <c r="D769" s="47">
        <v>0.02</v>
      </c>
      <c r="E769" s="48" t="s">
        <v>64</v>
      </c>
    </row>
    <row r="770" spans="1:6" ht="15" customHeight="1" x14ac:dyDescent="0.25">
      <c r="A770" s="56">
        <v>1745</v>
      </c>
      <c r="B770" s="57" t="s">
        <v>831</v>
      </c>
      <c r="C770" s="46">
        <v>11</v>
      </c>
      <c r="D770" s="47">
        <v>0.12</v>
      </c>
      <c r="E770" s="48" t="s">
        <v>81</v>
      </c>
      <c r="F770" s="43"/>
    </row>
    <row r="771" spans="1:6" ht="15" customHeight="1" x14ac:dyDescent="0.25">
      <c r="A771" s="56">
        <v>1684</v>
      </c>
      <c r="B771" s="59" t="s">
        <v>832</v>
      </c>
      <c r="C771" s="46">
        <v>7.5</v>
      </c>
      <c r="D771" s="47">
        <v>1.2E-2</v>
      </c>
      <c r="E771" s="48" t="s">
        <v>67</v>
      </c>
      <c r="F771" s="43"/>
    </row>
    <row r="772" spans="1:6" ht="15" customHeight="1" x14ac:dyDescent="0.25">
      <c r="A772" s="52">
        <v>1395</v>
      </c>
      <c r="B772" s="59" t="s">
        <v>833</v>
      </c>
      <c r="C772" s="46">
        <v>7.5</v>
      </c>
      <c r="D772" s="47">
        <v>1.2E-2</v>
      </c>
      <c r="E772" s="48" t="s">
        <v>67</v>
      </c>
    </row>
    <row r="773" spans="1:6" ht="15" customHeight="1" x14ac:dyDescent="0.25">
      <c r="A773" s="56">
        <v>1685</v>
      </c>
      <c r="B773" s="59" t="s">
        <v>834</v>
      </c>
      <c r="C773" s="46">
        <v>7.5</v>
      </c>
      <c r="D773" s="47">
        <v>1.2E-2</v>
      </c>
      <c r="E773" s="48" t="s">
        <v>67</v>
      </c>
      <c r="F773" s="43"/>
    </row>
    <row r="774" spans="1:6" ht="15" customHeight="1" x14ac:dyDescent="0.25">
      <c r="A774" s="56">
        <v>1719</v>
      </c>
      <c r="B774" s="57" t="s">
        <v>835</v>
      </c>
      <c r="C774" s="46">
        <v>9.5</v>
      </c>
      <c r="D774" s="47">
        <v>0.1</v>
      </c>
      <c r="E774" s="48" t="s">
        <v>64</v>
      </c>
      <c r="F774" s="43"/>
    </row>
    <row r="775" spans="1:6" ht="15" customHeight="1" x14ac:dyDescent="0.25">
      <c r="A775" s="48">
        <v>588</v>
      </c>
      <c r="B775" s="49" t="s">
        <v>836</v>
      </c>
      <c r="C775" s="46">
        <v>8</v>
      </c>
      <c r="D775" s="47">
        <v>8.5000000000000006E-2</v>
      </c>
      <c r="E775" s="50" t="s">
        <v>64</v>
      </c>
      <c r="F775" s="43"/>
    </row>
    <row r="776" spans="1:6" ht="15" customHeight="1" x14ac:dyDescent="0.25">
      <c r="A776" s="52">
        <v>1347</v>
      </c>
      <c r="B776" s="59" t="s">
        <v>837</v>
      </c>
      <c r="C776" s="46">
        <v>11</v>
      </c>
      <c r="D776" s="47">
        <v>0.14000000000000001</v>
      </c>
      <c r="E776" s="48" t="s">
        <v>81</v>
      </c>
    </row>
    <row r="777" spans="1:6" ht="15" customHeight="1" x14ac:dyDescent="0.25">
      <c r="A777" s="52">
        <v>1274</v>
      </c>
      <c r="B777" s="59" t="s">
        <v>838</v>
      </c>
      <c r="C777" s="46">
        <v>11</v>
      </c>
      <c r="D777" s="47">
        <v>0.16</v>
      </c>
      <c r="E777" s="48" t="s">
        <v>81</v>
      </c>
      <c r="F777" s="43"/>
    </row>
    <row r="778" spans="1:6" ht="15" customHeight="1" x14ac:dyDescent="0.25">
      <c r="A778" s="48">
        <v>920</v>
      </c>
      <c r="B778" s="49" t="s">
        <v>839</v>
      </c>
      <c r="C778" s="46">
        <v>11</v>
      </c>
      <c r="D778" s="47">
        <v>0.16</v>
      </c>
      <c r="E778" s="48" t="s">
        <v>524</v>
      </c>
    </row>
    <row r="779" spans="1:6" ht="15" customHeight="1" x14ac:dyDescent="0.25">
      <c r="A779" s="52">
        <v>1311</v>
      </c>
      <c r="B779" s="59" t="s">
        <v>840</v>
      </c>
      <c r="C779" s="46">
        <v>7.5</v>
      </c>
      <c r="D779" s="47">
        <v>0.08</v>
      </c>
      <c r="E779" s="48" t="s">
        <v>826</v>
      </c>
      <c r="F779" s="43"/>
    </row>
    <row r="780" spans="1:6" ht="15" customHeight="1" x14ac:dyDescent="0.25">
      <c r="A780" s="52">
        <v>1326</v>
      </c>
      <c r="B780" s="59" t="s">
        <v>841</v>
      </c>
      <c r="C780" s="46">
        <v>7.5</v>
      </c>
      <c r="D780" s="47">
        <v>0.08</v>
      </c>
      <c r="E780" s="48" t="s">
        <v>826</v>
      </c>
    </row>
    <row r="781" spans="1:6" ht="15" customHeight="1" x14ac:dyDescent="0.25">
      <c r="A781" s="52">
        <v>1310</v>
      </c>
      <c r="B781" s="59" t="s">
        <v>842</v>
      </c>
      <c r="C781" s="46">
        <v>7.5</v>
      </c>
      <c r="D781" s="47">
        <v>0.08</v>
      </c>
      <c r="E781" s="48" t="s">
        <v>826</v>
      </c>
    </row>
    <row r="782" spans="1:6" ht="15" customHeight="1" x14ac:dyDescent="0.25">
      <c r="A782" s="52">
        <v>1287</v>
      </c>
      <c r="B782" s="59" t="s">
        <v>843</v>
      </c>
      <c r="C782" s="46">
        <v>7.5</v>
      </c>
      <c r="D782" s="47">
        <v>0.08</v>
      </c>
      <c r="E782" s="48" t="s">
        <v>826</v>
      </c>
    </row>
    <row r="783" spans="1:6" ht="15" customHeight="1" x14ac:dyDescent="0.25">
      <c r="A783" s="52">
        <v>1309</v>
      </c>
      <c r="B783" s="59" t="s">
        <v>844</v>
      </c>
      <c r="C783" s="46">
        <v>7.5</v>
      </c>
      <c r="D783" s="47">
        <v>0.08</v>
      </c>
      <c r="E783" s="48" t="s">
        <v>826</v>
      </c>
    </row>
    <row r="784" spans="1:6" ht="15" customHeight="1" x14ac:dyDescent="0.25">
      <c r="A784" s="52">
        <v>1308</v>
      </c>
      <c r="B784" s="59" t="s">
        <v>845</v>
      </c>
      <c r="C784" s="46">
        <v>7.5</v>
      </c>
      <c r="D784" s="47">
        <v>0.08</v>
      </c>
      <c r="E784" s="48" t="s">
        <v>826</v>
      </c>
    </row>
    <row r="785" spans="1:9" ht="15" customHeight="1" x14ac:dyDescent="0.25">
      <c r="A785" s="52">
        <v>1325</v>
      </c>
      <c r="B785" s="59" t="s">
        <v>846</v>
      </c>
      <c r="C785" s="46">
        <v>7.5</v>
      </c>
      <c r="D785" s="47">
        <v>0.08</v>
      </c>
      <c r="E785" s="48" t="s">
        <v>826</v>
      </c>
    </row>
    <row r="786" spans="1:9" ht="15" customHeight="1" x14ac:dyDescent="0.25">
      <c r="A786" s="48">
        <v>94</v>
      </c>
      <c r="B786" s="49" t="s">
        <v>847</v>
      </c>
      <c r="C786" s="46">
        <v>11</v>
      </c>
      <c r="D786" s="47">
        <v>0.12</v>
      </c>
      <c r="E786" s="48" t="s">
        <v>524</v>
      </c>
      <c r="H786" s="43"/>
      <c r="I786" s="43"/>
    </row>
    <row r="787" spans="1:9" ht="15" customHeight="1" x14ac:dyDescent="0.25">
      <c r="A787" s="56">
        <v>1573</v>
      </c>
      <c r="B787" s="57" t="s">
        <v>848</v>
      </c>
      <c r="C787" s="46">
        <v>11</v>
      </c>
      <c r="D787" s="47">
        <v>0.12</v>
      </c>
      <c r="E787" s="48" t="s">
        <v>81</v>
      </c>
    </row>
    <row r="788" spans="1:9" ht="15" customHeight="1" x14ac:dyDescent="0.25">
      <c r="A788" s="56">
        <v>1574</v>
      </c>
      <c r="B788" s="57" t="s">
        <v>849</v>
      </c>
      <c r="C788" s="46">
        <v>11</v>
      </c>
      <c r="D788" s="47">
        <v>0.12</v>
      </c>
      <c r="E788" s="48" t="s">
        <v>81</v>
      </c>
    </row>
    <row r="789" spans="1:9" ht="15" customHeight="1" x14ac:dyDescent="0.25">
      <c r="A789" s="48">
        <v>359</v>
      </c>
      <c r="B789" s="49" t="s">
        <v>850</v>
      </c>
      <c r="C789" s="46">
        <v>9.5</v>
      </c>
      <c r="D789" s="47">
        <v>0.14000000000000001</v>
      </c>
      <c r="E789" s="50" t="s">
        <v>81</v>
      </c>
    </row>
    <row r="790" spans="1:9" ht="15" customHeight="1" x14ac:dyDescent="0.25">
      <c r="A790" s="56">
        <v>1625</v>
      </c>
      <c r="B790" s="57" t="s">
        <v>851</v>
      </c>
      <c r="C790" s="46">
        <v>13.33</v>
      </c>
      <c r="D790" s="47">
        <v>9.8000000000000004E-2</v>
      </c>
      <c r="E790" s="48" t="s">
        <v>64</v>
      </c>
      <c r="F790" s="43"/>
    </row>
    <row r="791" spans="1:9" ht="15" customHeight="1" x14ac:dyDescent="0.25">
      <c r="A791" s="56">
        <v>1608</v>
      </c>
      <c r="B791" s="57" t="s">
        <v>852</v>
      </c>
      <c r="C791" s="46">
        <v>5.5</v>
      </c>
      <c r="D791" s="47">
        <v>2.1999999999999999E-2</v>
      </c>
      <c r="E791" s="48" t="s">
        <v>62</v>
      </c>
    </row>
    <row r="792" spans="1:9" ht="15" customHeight="1" x14ac:dyDescent="0.25">
      <c r="A792" s="56">
        <v>1664</v>
      </c>
      <c r="B792" s="57" t="s">
        <v>853</v>
      </c>
      <c r="C792" s="46">
        <v>1.5</v>
      </c>
      <c r="D792" s="47">
        <v>3.5000000000000003E-2</v>
      </c>
      <c r="E792" s="48" t="s">
        <v>62</v>
      </c>
    </row>
    <row r="793" spans="1:9" ht="15" customHeight="1" x14ac:dyDescent="0.25">
      <c r="A793" s="52">
        <v>1195</v>
      </c>
      <c r="B793" s="58" t="s">
        <v>854</v>
      </c>
      <c r="C793" s="46">
        <v>3.5</v>
      </c>
      <c r="D793" s="47">
        <v>0.08</v>
      </c>
      <c r="E793" s="48" t="s">
        <v>826</v>
      </c>
      <c r="F793" s="43"/>
    </row>
    <row r="794" spans="1:9" ht="15" customHeight="1" x14ac:dyDescent="0.25">
      <c r="A794" s="52">
        <v>1194</v>
      </c>
      <c r="B794" s="58" t="s">
        <v>855</v>
      </c>
      <c r="C794" s="46">
        <v>3.75</v>
      </c>
      <c r="D794" s="47">
        <v>0.1</v>
      </c>
      <c r="E794" s="48" t="s">
        <v>826</v>
      </c>
    </row>
    <row r="795" spans="1:9" ht="15" customHeight="1" x14ac:dyDescent="0.25">
      <c r="A795" s="48">
        <v>295</v>
      </c>
      <c r="B795" s="49" t="s">
        <v>856</v>
      </c>
      <c r="C795" s="46">
        <v>11</v>
      </c>
      <c r="D795" s="47">
        <v>0.14000000000000001</v>
      </c>
      <c r="E795" s="50" t="s">
        <v>81</v>
      </c>
      <c r="F795" s="43"/>
    </row>
    <row r="796" spans="1:9" ht="15" customHeight="1" x14ac:dyDescent="0.25">
      <c r="A796" s="48">
        <v>274</v>
      </c>
      <c r="B796" s="49" t="s">
        <v>857</v>
      </c>
      <c r="C796" s="46">
        <v>11</v>
      </c>
      <c r="D796" s="47">
        <v>0.12</v>
      </c>
      <c r="E796" s="50" t="s">
        <v>81</v>
      </c>
      <c r="F796" s="43"/>
    </row>
    <row r="797" spans="1:9" ht="15" customHeight="1" x14ac:dyDescent="0.25">
      <c r="A797" s="48">
        <v>924</v>
      </c>
      <c r="B797" s="49" t="s">
        <v>858</v>
      </c>
      <c r="C797" s="46">
        <v>11</v>
      </c>
      <c r="D797" s="47">
        <v>0.12</v>
      </c>
      <c r="E797" s="48" t="s">
        <v>524</v>
      </c>
    </row>
    <row r="798" spans="1:9" ht="15" customHeight="1" x14ac:dyDescent="0.25">
      <c r="A798" s="56">
        <v>1636</v>
      </c>
      <c r="B798" s="57" t="s">
        <v>859</v>
      </c>
      <c r="C798" s="46">
        <v>13.33</v>
      </c>
      <c r="D798" s="47">
        <v>0.12</v>
      </c>
      <c r="E798" s="48" t="s">
        <v>64</v>
      </c>
      <c r="F798" s="43"/>
      <c r="H798" s="43"/>
      <c r="I798" s="43"/>
    </row>
    <row r="799" spans="1:9" ht="15" customHeight="1" x14ac:dyDescent="0.25">
      <c r="A799" s="48">
        <v>1126</v>
      </c>
      <c r="B799" s="49" t="s">
        <v>860</v>
      </c>
      <c r="C799" s="46">
        <v>12</v>
      </c>
      <c r="D799" s="47">
        <v>0.12</v>
      </c>
      <c r="E799" s="50" t="s">
        <v>81</v>
      </c>
      <c r="F799" s="43"/>
      <c r="H799" s="43"/>
      <c r="I799" s="43"/>
    </row>
    <row r="800" spans="1:9" ht="15" customHeight="1" x14ac:dyDescent="0.25">
      <c r="A800" s="48">
        <v>1127</v>
      </c>
      <c r="B800" s="49" t="s">
        <v>861</v>
      </c>
      <c r="C800" s="46">
        <v>12</v>
      </c>
      <c r="D800" s="47">
        <v>0.12</v>
      </c>
      <c r="E800" s="50" t="s">
        <v>81</v>
      </c>
    </row>
    <row r="801" spans="1:12" ht="15" customHeight="1" x14ac:dyDescent="0.25">
      <c r="A801" s="48">
        <v>1128</v>
      </c>
      <c r="B801" s="49" t="s">
        <v>862</v>
      </c>
      <c r="C801" s="46">
        <v>12</v>
      </c>
      <c r="D801" s="47">
        <v>0.12</v>
      </c>
      <c r="E801" s="50" t="s">
        <v>81</v>
      </c>
      <c r="F801" s="43"/>
    </row>
    <row r="802" spans="1:12" ht="15" customHeight="1" x14ac:dyDescent="0.25">
      <c r="A802" s="48">
        <v>1129</v>
      </c>
      <c r="B802" s="49" t="s">
        <v>863</v>
      </c>
      <c r="C802" s="46">
        <v>12</v>
      </c>
      <c r="D802" s="47">
        <v>0.12</v>
      </c>
      <c r="E802" s="50" t="s">
        <v>81</v>
      </c>
      <c r="F802" s="43"/>
      <c r="H802" s="43"/>
      <c r="I802" s="43"/>
    </row>
    <row r="803" spans="1:12" ht="15" customHeight="1" x14ac:dyDescent="0.25">
      <c r="A803" s="48">
        <v>1138</v>
      </c>
      <c r="B803" s="49" t="s">
        <v>864</v>
      </c>
      <c r="C803" s="46">
        <v>12</v>
      </c>
      <c r="D803" s="47">
        <v>0.12</v>
      </c>
      <c r="E803" s="50" t="s">
        <v>81</v>
      </c>
      <c r="F803" s="43"/>
    </row>
    <row r="804" spans="1:12" ht="15" customHeight="1" x14ac:dyDescent="0.25">
      <c r="A804" s="48">
        <v>1139</v>
      </c>
      <c r="B804" s="49" t="s">
        <v>865</v>
      </c>
      <c r="C804" s="46">
        <v>12</v>
      </c>
      <c r="D804" s="47">
        <v>0.12</v>
      </c>
      <c r="E804" s="50" t="s">
        <v>81</v>
      </c>
      <c r="F804" s="43"/>
    </row>
    <row r="805" spans="1:12" ht="15" customHeight="1" x14ac:dyDescent="0.25">
      <c r="A805" s="48">
        <v>1140</v>
      </c>
      <c r="B805" s="49" t="s">
        <v>866</v>
      </c>
      <c r="C805" s="46">
        <v>12</v>
      </c>
      <c r="D805" s="47">
        <v>0.12</v>
      </c>
      <c r="E805" s="50" t="s">
        <v>81</v>
      </c>
      <c r="F805" s="43"/>
      <c r="H805" s="43"/>
      <c r="I805" s="43"/>
    </row>
    <row r="806" spans="1:12" ht="15" customHeight="1" x14ac:dyDescent="0.25">
      <c r="A806" s="48">
        <v>1141</v>
      </c>
      <c r="B806" s="49" t="s">
        <v>867</v>
      </c>
      <c r="C806" s="46">
        <v>12</v>
      </c>
      <c r="D806" s="47">
        <v>0.12</v>
      </c>
      <c r="E806" s="50" t="s">
        <v>81</v>
      </c>
    </row>
    <row r="807" spans="1:12" ht="15" customHeight="1" x14ac:dyDescent="0.25">
      <c r="A807" s="48">
        <v>1142</v>
      </c>
      <c r="B807" s="49" t="s">
        <v>868</v>
      </c>
      <c r="C807" s="46">
        <v>12</v>
      </c>
      <c r="D807" s="47">
        <v>0.12</v>
      </c>
      <c r="E807" s="50" t="s">
        <v>81</v>
      </c>
      <c r="F807" s="43"/>
      <c r="H807" s="43"/>
      <c r="I807" s="43"/>
    </row>
    <row r="808" spans="1:12" ht="15" customHeight="1" x14ac:dyDescent="0.25">
      <c r="A808" s="48">
        <v>1143</v>
      </c>
      <c r="B808" s="49" t="s">
        <v>869</v>
      </c>
      <c r="C808" s="46">
        <v>12</v>
      </c>
      <c r="D808" s="47">
        <v>0.12</v>
      </c>
      <c r="E808" s="50" t="s">
        <v>81</v>
      </c>
      <c r="H808" s="43"/>
      <c r="I808" s="43"/>
    </row>
    <row r="809" spans="1:12" ht="15" customHeight="1" x14ac:dyDescent="0.25">
      <c r="A809" s="52">
        <v>1184</v>
      </c>
      <c r="B809" s="49" t="s">
        <v>870</v>
      </c>
      <c r="C809" s="46">
        <v>12</v>
      </c>
      <c r="D809" s="47">
        <v>0.12</v>
      </c>
      <c r="E809" s="48" t="s">
        <v>154</v>
      </c>
    </row>
    <row r="810" spans="1:12" ht="15" customHeight="1" x14ac:dyDescent="0.25">
      <c r="A810" s="52">
        <v>1185</v>
      </c>
      <c r="B810" s="49" t="s">
        <v>871</v>
      </c>
      <c r="C810" s="46">
        <v>12</v>
      </c>
      <c r="D810" s="47">
        <v>0.12</v>
      </c>
      <c r="E810" s="48" t="s">
        <v>154</v>
      </c>
      <c r="F810" s="43"/>
      <c r="H810" s="54"/>
      <c r="I810" s="54"/>
    </row>
    <row r="811" spans="1:12" ht="15" customHeight="1" x14ac:dyDescent="0.25">
      <c r="A811" s="48">
        <v>97</v>
      </c>
      <c r="B811" s="49" t="s">
        <v>872</v>
      </c>
      <c r="C811" s="46">
        <v>12</v>
      </c>
      <c r="D811" s="47">
        <v>0.12</v>
      </c>
      <c r="E811" s="48" t="s">
        <v>81</v>
      </c>
      <c r="F811" s="43"/>
      <c r="H811" s="43"/>
      <c r="I811" s="43"/>
    </row>
    <row r="812" spans="1:12" ht="15" customHeight="1" x14ac:dyDescent="0.25">
      <c r="A812" s="48">
        <v>921</v>
      </c>
      <c r="B812" s="49" t="s">
        <v>873</v>
      </c>
      <c r="C812" s="46">
        <v>12</v>
      </c>
      <c r="D812" s="47">
        <v>0.12</v>
      </c>
      <c r="E812" s="50" t="s">
        <v>81</v>
      </c>
      <c r="F812" s="43"/>
      <c r="L812" t="s">
        <v>874</v>
      </c>
    </row>
    <row r="813" spans="1:12" ht="15" customHeight="1" x14ac:dyDescent="0.25">
      <c r="A813" s="48">
        <v>366</v>
      </c>
      <c r="B813" s="49" t="s">
        <v>875</v>
      </c>
      <c r="C813" s="46">
        <v>12</v>
      </c>
      <c r="D813" s="47">
        <v>0.12</v>
      </c>
      <c r="E813" s="50" t="s">
        <v>81</v>
      </c>
    </row>
    <row r="814" spans="1:12" ht="15" customHeight="1" x14ac:dyDescent="0.25">
      <c r="A814" s="52">
        <v>1321</v>
      </c>
      <c r="B814" s="59" t="s">
        <v>876</v>
      </c>
      <c r="C814" s="46">
        <v>12</v>
      </c>
      <c r="D814" s="47">
        <v>0.12</v>
      </c>
      <c r="E814" s="48" t="s">
        <v>81</v>
      </c>
    </row>
    <row r="815" spans="1:12" ht="15" customHeight="1" x14ac:dyDescent="0.25">
      <c r="A815" s="52">
        <v>1336</v>
      </c>
      <c r="B815" s="49" t="s">
        <v>877</v>
      </c>
      <c r="C815" s="46">
        <v>12</v>
      </c>
      <c r="D815" s="47">
        <v>0.12</v>
      </c>
      <c r="E815" s="50" t="s">
        <v>81</v>
      </c>
    </row>
    <row r="816" spans="1:12" ht="15" customHeight="1" x14ac:dyDescent="0.25">
      <c r="A816" s="52">
        <v>1337</v>
      </c>
      <c r="B816" s="49" t="s">
        <v>878</v>
      </c>
      <c r="C816" s="46">
        <v>12</v>
      </c>
      <c r="D816" s="47">
        <v>0.12</v>
      </c>
      <c r="E816" s="50" t="s">
        <v>81</v>
      </c>
    </row>
    <row r="817" spans="1:9" ht="15" customHeight="1" x14ac:dyDescent="0.25">
      <c r="A817" s="52">
        <v>1401</v>
      </c>
      <c r="B817" s="49" t="s">
        <v>879</v>
      </c>
      <c r="C817" s="46">
        <v>12</v>
      </c>
      <c r="D817" s="47">
        <v>0.12</v>
      </c>
      <c r="E817" s="50" t="s">
        <v>81</v>
      </c>
      <c r="H817" s="43"/>
      <c r="I817" s="43"/>
    </row>
    <row r="818" spans="1:9" ht="15" customHeight="1" x14ac:dyDescent="0.25">
      <c r="A818" s="52">
        <v>1402</v>
      </c>
      <c r="B818" s="49" t="s">
        <v>880</v>
      </c>
      <c r="C818" s="46">
        <v>12</v>
      </c>
      <c r="D818" s="47">
        <v>0.12</v>
      </c>
      <c r="E818" s="50" t="s">
        <v>81</v>
      </c>
      <c r="F818" s="43"/>
    </row>
    <row r="819" spans="1:9" ht="15" customHeight="1" x14ac:dyDescent="0.25">
      <c r="A819" s="52">
        <v>1403</v>
      </c>
      <c r="B819" s="49" t="s">
        <v>881</v>
      </c>
      <c r="C819" s="46">
        <v>12</v>
      </c>
      <c r="D819" s="47">
        <v>0.12</v>
      </c>
      <c r="E819" s="50" t="s">
        <v>81</v>
      </c>
    </row>
    <row r="820" spans="1:9" ht="15" customHeight="1" x14ac:dyDescent="0.25">
      <c r="A820" s="52">
        <v>1404</v>
      </c>
      <c r="B820" s="49" t="s">
        <v>882</v>
      </c>
      <c r="C820" s="46">
        <v>12</v>
      </c>
      <c r="D820" s="47">
        <v>0.12</v>
      </c>
      <c r="E820" s="50" t="s">
        <v>81</v>
      </c>
    </row>
    <row r="821" spans="1:9" ht="15" customHeight="1" x14ac:dyDescent="0.25">
      <c r="A821" s="56">
        <v>1548</v>
      </c>
      <c r="B821" s="57" t="s">
        <v>883</v>
      </c>
      <c r="C821" s="46">
        <v>12</v>
      </c>
      <c r="D821" s="47">
        <v>0.12</v>
      </c>
      <c r="E821" s="48" t="s">
        <v>81</v>
      </c>
    </row>
    <row r="822" spans="1:9" ht="15" customHeight="1" x14ac:dyDescent="0.25">
      <c r="A822" s="56">
        <v>1549</v>
      </c>
      <c r="B822" s="57" t="s">
        <v>884</v>
      </c>
      <c r="C822" s="46">
        <v>12</v>
      </c>
      <c r="D822" s="47">
        <v>0.12</v>
      </c>
      <c r="E822" s="48" t="s">
        <v>81</v>
      </c>
    </row>
    <row r="823" spans="1:9" ht="15" customHeight="1" x14ac:dyDescent="0.25">
      <c r="A823" s="56">
        <v>1697</v>
      </c>
      <c r="B823" s="57" t="s">
        <v>885</v>
      </c>
      <c r="C823" s="46">
        <v>12</v>
      </c>
      <c r="D823" s="47">
        <v>0.12</v>
      </c>
      <c r="E823" s="48" t="s">
        <v>81</v>
      </c>
    </row>
    <row r="824" spans="1:9" ht="15" customHeight="1" x14ac:dyDescent="0.25">
      <c r="A824" s="56">
        <v>1699</v>
      </c>
      <c r="B824" s="57" t="s">
        <v>886</v>
      </c>
      <c r="C824" s="46">
        <v>12</v>
      </c>
      <c r="D824" s="47">
        <v>0.12</v>
      </c>
      <c r="E824" s="48" t="s">
        <v>81</v>
      </c>
    </row>
    <row r="825" spans="1:9" ht="15" customHeight="1" x14ac:dyDescent="0.25">
      <c r="A825" s="56">
        <v>1585</v>
      </c>
      <c r="B825" s="57" t="s">
        <v>887</v>
      </c>
      <c r="C825" s="46">
        <v>12</v>
      </c>
      <c r="D825" s="47">
        <v>0.12</v>
      </c>
      <c r="E825" s="48" t="s">
        <v>506</v>
      </c>
    </row>
    <row r="826" spans="1:9" ht="15" customHeight="1" x14ac:dyDescent="0.25">
      <c r="A826" s="52">
        <v>1405</v>
      </c>
      <c r="B826" s="49" t="s">
        <v>888</v>
      </c>
      <c r="C826" s="46">
        <v>12</v>
      </c>
      <c r="D826" s="47">
        <v>0.12</v>
      </c>
      <c r="E826" s="50" t="s">
        <v>81</v>
      </c>
    </row>
    <row r="827" spans="1:9" ht="15" customHeight="1" x14ac:dyDescent="0.25">
      <c r="A827" s="52">
        <v>1472</v>
      </c>
      <c r="B827" s="49" t="s">
        <v>889</v>
      </c>
      <c r="C827" s="46">
        <v>12</v>
      </c>
      <c r="D827" s="47">
        <v>0.12</v>
      </c>
      <c r="E827" s="50" t="s">
        <v>81</v>
      </c>
    </row>
    <row r="828" spans="1:9" ht="15" customHeight="1" x14ac:dyDescent="0.25">
      <c r="A828" s="56">
        <v>1671</v>
      </c>
      <c r="B828" s="57" t="s">
        <v>890</v>
      </c>
      <c r="C828" s="46">
        <v>8.1300000000000008</v>
      </c>
      <c r="D828" s="47">
        <v>8.5000000000000006E-2</v>
      </c>
      <c r="E828" s="48" t="s">
        <v>506</v>
      </c>
    </row>
    <row r="829" spans="1:9" ht="15" customHeight="1" x14ac:dyDescent="0.25">
      <c r="A829" s="48">
        <v>279</v>
      </c>
      <c r="B829" s="49" t="s">
        <v>891</v>
      </c>
      <c r="C829" s="46">
        <v>8.1300000000000008</v>
      </c>
      <c r="D829" s="47">
        <v>0.1</v>
      </c>
      <c r="E829" s="50" t="s">
        <v>81</v>
      </c>
    </row>
    <row r="830" spans="1:9" ht="15" customHeight="1" x14ac:dyDescent="0.25">
      <c r="A830" s="48">
        <v>133</v>
      </c>
      <c r="B830" s="49" t="s">
        <v>892</v>
      </c>
      <c r="C830" s="46">
        <v>11</v>
      </c>
      <c r="D830" s="47">
        <v>0.12</v>
      </c>
      <c r="E830" s="48" t="s">
        <v>524</v>
      </c>
    </row>
    <row r="831" spans="1:9" ht="15" customHeight="1" x14ac:dyDescent="0.25">
      <c r="A831" s="48">
        <v>740</v>
      </c>
      <c r="B831" s="49" t="s">
        <v>893</v>
      </c>
      <c r="C831" s="46">
        <v>11</v>
      </c>
      <c r="D831" s="47">
        <v>0.16</v>
      </c>
      <c r="E831" s="50" t="s">
        <v>81</v>
      </c>
    </row>
    <row r="832" spans="1:9" ht="15" customHeight="1" x14ac:dyDescent="0.25">
      <c r="A832" s="48">
        <v>294</v>
      </c>
      <c r="B832" s="49" t="s">
        <v>894</v>
      </c>
      <c r="C832" s="46">
        <v>6.88</v>
      </c>
      <c r="D832" s="47">
        <v>0.14000000000000001</v>
      </c>
      <c r="E832" s="50" t="s">
        <v>81</v>
      </c>
    </row>
    <row r="833" spans="1:5" ht="15" customHeight="1" x14ac:dyDescent="0.25">
      <c r="A833" s="56">
        <v>1505</v>
      </c>
      <c r="B833" s="57" t="s">
        <v>895</v>
      </c>
      <c r="C833" s="46">
        <v>8.1300000000000008</v>
      </c>
      <c r="D833" s="47">
        <v>0.122</v>
      </c>
      <c r="E833" s="48" t="s">
        <v>81</v>
      </c>
    </row>
    <row r="834" spans="1:5" ht="15" customHeight="1" x14ac:dyDescent="0.25">
      <c r="A834" s="52">
        <v>1356</v>
      </c>
      <c r="B834" s="59" t="s">
        <v>896</v>
      </c>
      <c r="C834" s="46">
        <v>11</v>
      </c>
      <c r="D834" s="47">
        <v>0.12</v>
      </c>
      <c r="E834" s="48" t="s">
        <v>81</v>
      </c>
    </row>
    <row r="835" spans="1:5" ht="15" customHeight="1" x14ac:dyDescent="0.25">
      <c r="A835" s="56">
        <v>1660</v>
      </c>
      <c r="B835" s="57" t="s">
        <v>897</v>
      </c>
      <c r="C835" s="46">
        <v>3</v>
      </c>
      <c r="D835" s="47">
        <v>1.4999999999999999E-2</v>
      </c>
      <c r="E835" s="48" t="s">
        <v>158</v>
      </c>
    </row>
    <row r="836" spans="1:5" ht="15" customHeight="1" x14ac:dyDescent="0.25">
      <c r="A836" s="56">
        <v>1682</v>
      </c>
      <c r="B836" s="57" t="s">
        <v>898</v>
      </c>
      <c r="C836" s="46">
        <v>3.7</v>
      </c>
      <c r="D836" s="47">
        <v>2.5000000000000001E-2</v>
      </c>
      <c r="E836" s="48" t="s">
        <v>62</v>
      </c>
    </row>
    <row r="837" spans="1:5" ht="15" customHeight="1" x14ac:dyDescent="0.25">
      <c r="A837" s="56">
        <v>1681</v>
      </c>
      <c r="B837" s="57" t="s">
        <v>899</v>
      </c>
      <c r="C837" s="46">
        <v>3.7</v>
      </c>
      <c r="D837" s="47">
        <v>2.5000000000000001E-2</v>
      </c>
      <c r="E837" s="48" t="s">
        <v>62</v>
      </c>
    </row>
    <row r="838" spans="1:5" ht="15" customHeight="1" x14ac:dyDescent="0.25">
      <c r="A838" s="56">
        <v>1680</v>
      </c>
      <c r="B838" s="57" t="s">
        <v>900</v>
      </c>
      <c r="C838" s="46">
        <v>3.7</v>
      </c>
      <c r="D838" s="47">
        <v>2.5000000000000001E-2</v>
      </c>
      <c r="E838" s="48" t="s">
        <v>62</v>
      </c>
    </row>
    <row r="839" spans="1:5" ht="15" customHeight="1" x14ac:dyDescent="0.25">
      <c r="A839" s="56">
        <v>1661</v>
      </c>
      <c r="B839" s="57" t="s">
        <v>901</v>
      </c>
      <c r="C839" s="46">
        <v>3.5</v>
      </c>
      <c r="D839" s="47">
        <v>1.4999999999999999E-2</v>
      </c>
      <c r="E839" s="48" t="s">
        <v>902</v>
      </c>
    </row>
    <row r="840" spans="1:5" ht="15" customHeight="1" x14ac:dyDescent="0.25">
      <c r="A840" s="56">
        <v>1659</v>
      </c>
      <c r="B840" s="57" t="s">
        <v>903</v>
      </c>
      <c r="C840" s="46">
        <v>3.5</v>
      </c>
      <c r="D840" s="47">
        <v>1.4999999999999999E-2</v>
      </c>
      <c r="E840" s="48" t="s">
        <v>158</v>
      </c>
    </row>
    <row r="841" spans="1:5" ht="15" customHeight="1" x14ac:dyDescent="0.25">
      <c r="A841" s="56">
        <v>1662</v>
      </c>
      <c r="B841" s="57" t="s">
        <v>904</v>
      </c>
      <c r="C841" s="46">
        <v>3</v>
      </c>
      <c r="D841" s="47">
        <v>0.02</v>
      </c>
      <c r="E841" s="48" t="s">
        <v>902</v>
      </c>
    </row>
    <row r="842" spans="1:5" ht="15" customHeight="1" x14ac:dyDescent="0.25">
      <c r="A842" s="56">
        <v>1739</v>
      </c>
      <c r="B842" s="57" t="s">
        <v>905</v>
      </c>
      <c r="C842" s="46">
        <v>290</v>
      </c>
      <c r="D842" s="47">
        <v>3</v>
      </c>
      <c r="E842" s="48" t="s">
        <v>62</v>
      </c>
    </row>
    <row r="843" spans="1:5" ht="15" customHeight="1" x14ac:dyDescent="0.25">
      <c r="A843" s="56">
        <v>1738</v>
      </c>
      <c r="B843" s="57" t="s">
        <v>906</v>
      </c>
      <c r="C843" s="46">
        <v>290</v>
      </c>
      <c r="D843" s="47">
        <v>3</v>
      </c>
      <c r="E843" s="48" t="s">
        <v>62</v>
      </c>
    </row>
    <row r="844" spans="1:5" ht="15" customHeight="1" x14ac:dyDescent="0.25">
      <c r="A844" s="56">
        <v>1761</v>
      </c>
      <c r="B844" s="57" t="s">
        <v>907</v>
      </c>
      <c r="C844" s="46">
        <v>6.8</v>
      </c>
      <c r="D844" s="47">
        <v>0.15</v>
      </c>
      <c r="E844" s="48" t="s">
        <v>62</v>
      </c>
    </row>
    <row r="845" spans="1:5" ht="15" customHeight="1" x14ac:dyDescent="0.25">
      <c r="A845" s="52">
        <v>1454</v>
      </c>
      <c r="B845" s="58" t="s">
        <v>908</v>
      </c>
      <c r="C845" s="46">
        <v>5.4</v>
      </c>
      <c r="D845" s="47">
        <v>2.1999999999999999E-2</v>
      </c>
      <c r="E845" s="48" t="s">
        <v>67</v>
      </c>
    </row>
    <row r="846" spans="1:5" ht="15" customHeight="1" x14ac:dyDescent="0.25">
      <c r="A846" s="56">
        <v>1718</v>
      </c>
      <c r="B846" s="57" t="s">
        <v>909</v>
      </c>
      <c r="C846" s="46">
        <v>9</v>
      </c>
      <c r="D846" s="47">
        <v>0.1</v>
      </c>
      <c r="E846" s="48" t="s">
        <v>62</v>
      </c>
    </row>
    <row r="847" spans="1:5" ht="15" customHeight="1" x14ac:dyDescent="0.25">
      <c r="A847" s="56">
        <v>1814</v>
      </c>
      <c r="B847" s="57" t="s">
        <v>910</v>
      </c>
      <c r="C847" s="46">
        <v>9.5</v>
      </c>
      <c r="D847" s="47">
        <v>0.15</v>
      </c>
      <c r="E847" s="48" t="s">
        <v>62</v>
      </c>
    </row>
    <row r="848" spans="1:5" ht="15" customHeight="1" x14ac:dyDescent="0.25">
      <c r="A848" s="56">
        <v>1791</v>
      </c>
      <c r="B848" s="57" t="s">
        <v>911</v>
      </c>
      <c r="C848" s="46">
        <v>6.4</v>
      </c>
      <c r="D848" s="47">
        <v>3.5000000000000003E-2</v>
      </c>
      <c r="E848" s="48" t="s">
        <v>67</v>
      </c>
    </row>
    <row r="849" spans="1:12" ht="15" customHeight="1" x14ac:dyDescent="0.25">
      <c r="A849" s="48">
        <v>1052</v>
      </c>
      <c r="B849" s="49" t="s">
        <v>912</v>
      </c>
      <c r="C849" s="46">
        <v>6.7</v>
      </c>
      <c r="D849" s="47">
        <v>0.06</v>
      </c>
      <c r="E849" s="50" t="s">
        <v>81</v>
      </c>
    </row>
    <row r="850" spans="1:12" ht="15" customHeight="1" x14ac:dyDescent="0.25">
      <c r="A850" s="48">
        <v>1104</v>
      </c>
      <c r="B850" s="49" t="s">
        <v>913</v>
      </c>
      <c r="C850" s="46">
        <v>6.7</v>
      </c>
      <c r="D850" s="47">
        <v>0.06</v>
      </c>
      <c r="E850" s="50" t="s">
        <v>81</v>
      </c>
    </row>
    <row r="851" spans="1:12" ht="15" customHeight="1" x14ac:dyDescent="0.25">
      <c r="A851" s="48">
        <v>1059</v>
      </c>
      <c r="B851" s="49" t="s">
        <v>914</v>
      </c>
      <c r="C851" s="46">
        <v>6.7</v>
      </c>
      <c r="D851" s="47">
        <v>0.06</v>
      </c>
      <c r="E851" s="50" t="s">
        <v>81</v>
      </c>
    </row>
    <row r="852" spans="1:12" ht="15" customHeight="1" x14ac:dyDescent="0.25">
      <c r="A852" s="48">
        <v>1051</v>
      </c>
      <c r="B852" s="49" t="s">
        <v>915</v>
      </c>
      <c r="C852" s="46">
        <v>6.7</v>
      </c>
      <c r="D852" s="47">
        <v>0.06</v>
      </c>
      <c r="E852" s="50" t="s">
        <v>81</v>
      </c>
      <c r="G852" s="64"/>
      <c r="H852" s="64"/>
    </row>
    <row r="853" spans="1:12" ht="15" customHeight="1" x14ac:dyDescent="0.25">
      <c r="A853" s="48">
        <v>1060</v>
      </c>
      <c r="B853" s="49" t="s">
        <v>916</v>
      </c>
      <c r="C853" s="46">
        <v>6.7</v>
      </c>
      <c r="D853" s="47">
        <v>0.06</v>
      </c>
      <c r="E853" s="50" t="s">
        <v>81</v>
      </c>
    </row>
    <row r="854" spans="1:12" ht="15" customHeight="1" x14ac:dyDescent="0.25">
      <c r="A854" s="48">
        <v>1108</v>
      </c>
      <c r="B854" s="49" t="s">
        <v>917</v>
      </c>
      <c r="C854" s="46">
        <v>6.7</v>
      </c>
      <c r="D854" s="47">
        <v>0.06</v>
      </c>
      <c r="E854" s="50" t="s">
        <v>81</v>
      </c>
      <c r="K854" s="64"/>
      <c r="L854" s="64"/>
    </row>
    <row r="855" spans="1:12" ht="15" customHeight="1" x14ac:dyDescent="0.25">
      <c r="A855" s="48">
        <v>1107</v>
      </c>
      <c r="B855" s="49" t="s">
        <v>918</v>
      </c>
      <c r="C855" s="46">
        <v>6.7</v>
      </c>
      <c r="D855" s="47">
        <v>0.06</v>
      </c>
      <c r="E855" s="50" t="s">
        <v>81</v>
      </c>
    </row>
    <row r="856" spans="1:12" ht="15" customHeight="1" x14ac:dyDescent="0.25">
      <c r="A856" s="48">
        <v>1061</v>
      </c>
      <c r="B856" s="49" t="s">
        <v>919</v>
      </c>
      <c r="C856" s="46">
        <v>6.7</v>
      </c>
      <c r="D856" s="47">
        <v>0.06</v>
      </c>
      <c r="E856" s="50" t="s">
        <v>81</v>
      </c>
    </row>
    <row r="857" spans="1:12" ht="15" customHeight="1" x14ac:dyDescent="0.25">
      <c r="A857" s="48">
        <v>1106</v>
      </c>
      <c r="B857" s="49" t="s">
        <v>920</v>
      </c>
      <c r="C857" s="46">
        <v>6.7</v>
      </c>
      <c r="D857" s="47">
        <v>0.06</v>
      </c>
      <c r="E857" s="50" t="s">
        <v>81</v>
      </c>
    </row>
    <row r="858" spans="1:12" ht="15" customHeight="1" x14ac:dyDescent="0.25">
      <c r="A858" s="48">
        <v>1105</v>
      </c>
      <c r="B858" s="49" t="s">
        <v>921</v>
      </c>
      <c r="C858" s="46">
        <v>6.7</v>
      </c>
      <c r="D858" s="47">
        <v>0.06</v>
      </c>
      <c r="E858" s="50" t="s">
        <v>81</v>
      </c>
    </row>
    <row r="859" spans="1:12" ht="15" customHeight="1" x14ac:dyDescent="0.25">
      <c r="A859" s="52">
        <v>1298</v>
      </c>
      <c r="B859" s="49" t="s">
        <v>922</v>
      </c>
      <c r="C859" s="46">
        <v>6.7</v>
      </c>
      <c r="D859" s="47">
        <v>0.06</v>
      </c>
      <c r="E859" s="50" t="s">
        <v>81</v>
      </c>
    </row>
    <row r="860" spans="1:12" ht="15" customHeight="1" x14ac:dyDescent="0.25">
      <c r="A860" s="48">
        <v>1110</v>
      </c>
      <c r="B860" s="49" t="s">
        <v>923</v>
      </c>
      <c r="C860" s="46">
        <v>4.3</v>
      </c>
      <c r="D860" s="47">
        <v>0.06</v>
      </c>
      <c r="E860" s="50" t="s">
        <v>81</v>
      </c>
    </row>
    <row r="861" spans="1:12" ht="15" customHeight="1" x14ac:dyDescent="0.25">
      <c r="A861" s="48">
        <v>1111</v>
      </c>
      <c r="B861" s="49" t="s">
        <v>924</v>
      </c>
      <c r="C861" s="46">
        <v>4.3</v>
      </c>
      <c r="D861" s="47">
        <v>0.06</v>
      </c>
      <c r="E861" s="50" t="s">
        <v>81</v>
      </c>
    </row>
    <row r="862" spans="1:12" ht="15" customHeight="1" x14ac:dyDescent="0.25">
      <c r="A862" s="48">
        <v>1062</v>
      </c>
      <c r="B862" s="49" t="s">
        <v>925</v>
      </c>
      <c r="C862" s="46">
        <v>4.3</v>
      </c>
      <c r="D862" s="47">
        <v>0.06</v>
      </c>
      <c r="E862" s="50" t="s">
        <v>81</v>
      </c>
    </row>
    <row r="863" spans="1:12" ht="15" customHeight="1" x14ac:dyDescent="0.25">
      <c r="A863" s="48">
        <v>1109</v>
      </c>
      <c r="B863" s="49" t="s">
        <v>926</v>
      </c>
      <c r="C863" s="46">
        <v>4.3</v>
      </c>
      <c r="D863" s="47">
        <v>0.06</v>
      </c>
      <c r="E863" s="50" t="s">
        <v>81</v>
      </c>
      <c r="G863" s="91"/>
      <c r="H863" s="91">
        <v>1838</v>
      </c>
    </row>
    <row r="864" spans="1:12" ht="15" customHeight="1" x14ac:dyDescent="0.25">
      <c r="A864" s="48">
        <v>1063</v>
      </c>
      <c r="B864" s="49" t="s">
        <v>927</v>
      </c>
      <c r="C864" s="46">
        <v>4.3</v>
      </c>
      <c r="D864" s="47">
        <v>0.06</v>
      </c>
      <c r="E864" s="50" t="s">
        <v>81</v>
      </c>
    </row>
    <row r="865" spans="1:5" ht="15" customHeight="1" x14ac:dyDescent="0.25">
      <c r="A865" s="48">
        <v>1115</v>
      </c>
      <c r="B865" s="49" t="s">
        <v>928</v>
      </c>
      <c r="C865" s="46">
        <v>4.3</v>
      </c>
      <c r="D865" s="47">
        <v>0.06</v>
      </c>
      <c r="E865" s="50" t="s">
        <v>81</v>
      </c>
    </row>
    <row r="866" spans="1:5" ht="15" customHeight="1" x14ac:dyDescent="0.25">
      <c r="A866" s="48">
        <v>1114</v>
      </c>
      <c r="B866" s="49" t="s">
        <v>929</v>
      </c>
      <c r="C866" s="46">
        <v>4.3</v>
      </c>
      <c r="D866" s="47">
        <v>0.06</v>
      </c>
      <c r="E866" s="50" t="s">
        <v>81</v>
      </c>
    </row>
    <row r="867" spans="1:5" ht="15" customHeight="1" x14ac:dyDescent="0.25">
      <c r="A867" s="48">
        <v>1064</v>
      </c>
      <c r="B867" s="49" t="s">
        <v>930</v>
      </c>
      <c r="C867" s="46">
        <v>4.3</v>
      </c>
      <c r="D867" s="47">
        <v>0.06</v>
      </c>
      <c r="E867" s="50" t="s">
        <v>81</v>
      </c>
    </row>
    <row r="868" spans="1:5" ht="15" customHeight="1" x14ac:dyDescent="0.25">
      <c r="A868" s="48">
        <v>1113</v>
      </c>
      <c r="B868" s="49" t="s">
        <v>931</v>
      </c>
      <c r="C868" s="46">
        <v>4.3</v>
      </c>
      <c r="D868" s="47">
        <v>0.06</v>
      </c>
      <c r="E868" s="50" t="s">
        <v>81</v>
      </c>
    </row>
    <row r="869" spans="1:5" ht="15" customHeight="1" x14ac:dyDescent="0.25">
      <c r="A869" s="48">
        <v>1112</v>
      </c>
      <c r="B869" s="49" t="s">
        <v>932</v>
      </c>
      <c r="C869" s="46">
        <v>4.3</v>
      </c>
      <c r="D869" s="47">
        <v>0.06</v>
      </c>
      <c r="E869" s="50" t="s">
        <v>81</v>
      </c>
    </row>
    <row r="870" spans="1:5" ht="15" customHeight="1" x14ac:dyDescent="0.25">
      <c r="A870" s="56">
        <v>1847</v>
      </c>
      <c r="B870" s="75" t="s">
        <v>933</v>
      </c>
      <c r="C870" s="76">
        <v>6.9</v>
      </c>
      <c r="D870" s="60">
        <v>0.15</v>
      </c>
      <c r="E870" s="60" t="s">
        <v>67</v>
      </c>
    </row>
    <row r="871" spans="1:5" ht="15" customHeight="1" x14ac:dyDescent="0.25">
      <c r="A871" s="56">
        <v>1846</v>
      </c>
      <c r="B871" s="57" t="s">
        <v>934</v>
      </c>
      <c r="C871" s="46">
        <v>12</v>
      </c>
      <c r="D871" s="47">
        <v>0.15</v>
      </c>
      <c r="E871" s="48" t="s">
        <v>62</v>
      </c>
    </row>
    <row r="872" spans="1:5" ht="15" customHeight="1" x14ac:dyDescent="0.25">
      <c r="A872" s="56">
        <v>1752</v>
      </c>
      <c r="B872" s="57" t="s">
        <v>935</v>
      </c>
      <c r="C872" s="46">
        <v>3.5</v>
      </c>
      <c r="D872" s="47">
        <v>1.4999999999999999E-2</v>
      </c>
      <c r="E872" s="48" t="s">
        <v>64</v>
      </c>
    </row>
    <row r="873" spans="1:5" ht="15" customHeight="1" x14ac:dyDescent="0.25">
      <c r="A873" s="56">
        <v>1753</v>
      </c>
      <c r="B873" s="57" t="s">
        <v>936</v>
      </c>
      <c r="C873" s="46">
        <v>3.5</v>
      </c>
      <c r="D873" s="47">
        <v>1.4999999999999999E-2</v>
      </c>
      <c r="E873" s="48" t="s">
        <v>64</v>
      </c>
    </row>
    <row r="874" spans="1:5" ht="15" customHeight="1" x14ac:dyDescent="0.25">
      <c r="A874" s="56">
        <v>1751</v>
      </c>
      <c r="B874" s="57" t="s">
        <v>937</v>
      </c>
      <c r="C874" s="46">
        <v>3.5</v>
      </c>
      <c r="D874" s="47">
        <v>1.4999999999999999E-2</v>
      </c>
      <c r="E874" s="48" t="s">
        <v>64</v>
      </c>
    </row>
    <row r="875" spans="1:5" ht="15" customHeight="1" x14ac:dyDescent="0.25">
      <c r="A875" s="56">
        <v>1507</v>
      </c>
      <c r="B875" s="57" t="s">
        <v>938</v>
      </c>
      <c r="C875" s="46">
        <v>5.4</v>
      </c>
      <c r="D875" s="47">
        <v>2.5000000000000001E-2</v>
      </c>
      <c r="E875" s="48" t="s">
        <v>62</v>
      </c>
    </row>
    <row r="876" spans="1:5" ht="15" customHeight="1" x14ac:dyDescent="0.25">
      <c r="A876" s="52">
        <v>1191</v>
      </c>
      <c r="B876" s="58" t="s">
        <v>939</v>
      </c>
      <c r="C876" s="46">
        <v>5.2</v>
      </c>
      <c r="D876" s="47">
        <v>1.6E-2</v>
      </c>
      <c r="E876" s="48" t="s">
        <v>34</v>
      </c>
    </row>
    <row r="877" spans="1:5" ht="15" customHeight="1" x14ac:dyDescent="0.25">
      <c r="A877" s="56">
        <v>1504</v>
      </c>
      <c r="B877" s="57" t="s">
        <v>940</v>
      </c>
      <c r="C877" s="46">
        <v>16</v>
      </c>
      <c r="D877" s="47">
        <v>4.4999999999999998E-2</v>
      </c>
      <c r="E877" s="48" t="s">
        <v>67</v>
      </c>
    </row>
    <row r="878" spans="1:5" x14ac:dyDescent="0.25">
      <c r="A878" s="56">
        <v>1856</v>
      </c>
      <c r="B878" s="57" t="s">
        <v>941</v>
      </c>
      <c r="C878" s="46">
        <v>1.39</v>
      </c>
      <c r="D878" s="47">
        <v>0.01</v>
      </c>
      <c r="E878" s="48" t="s">
        <v>67</v>
      </c>
    </row>
    <row r="879" spans="1:5" x14ac:dyDescent="0.25">
      <c r="A879" s="56">
        <v>1857</v>
      </c>
      <c r="B879" s="57" t="s">
        <v>942</v>
      </c>
      <c r="C879" s="46">
        <v>2.8</v>
      </c>
      <c r="D879" s="47">
        <v>2.5000000000000001E-2</v>
      </c>
      <c r="E879" s="48" t="s">
        <v>81</v>
      </c>
    </row>
    <row r="880" spans="1:5" x14ac:dyDescent="0.25">
      <c r="A880" s="56">
        <v>1858</v>
      </c>
      <c r="B880" s="57" t="s">
        <v>943</v>
      </c>
      <c r="C880" s="46">
        <v>9.8000000000000007</v>
      </c>
      <c r="D880" s="47">
        <v>0.03</v>
      </c>
      <c r="E880" s="48" t="s">
        <v>62</v>
      </c>
    </row>
    <row r="881" spans="1:12" x14ac:dyDescent="0.25">
      <c r="A881" s="56">
        <v>1859</v>
      </c>
      <c r="B881" s="57" t="s">
        <v>944</v>
      </c>
      <c r="C881" s="46">
        <v>2.4</v>
      </c>
      <c r="D881" s="47">
        <v>1.4999999999999999E-2</v>
      </c>
      <c r="E881" s="48" t="s">
        <v>62</v>
      </c>
    </row>
    <row r="882" spans="1:12" x14ac:dyDescent="0.25">
      <c r="A882" s="56">
        <v>1860</v>
      </c>
      <c r="B882" s="57" t="s">
        <v>945</v>
      </c>
      <c r="C882" s="46">
        <v>11.5</v>
      </c>
      <c r="D882" s="47">
        <v>0.03</v>
      </c>
      <c r="E882" s="48" t="s">
        <v>376</v>
      </c>
    </row>
    <row r="883" spans="1:12" x14ac:dyDescent="0.25">
      <c r="A883" s="56">
        <v>1861</v>
      </c>
      <c r="B883" s="57" t="s">
        <v>946</v>
      </c>
      <c r="C883" s="46">
        <v>12</v>
      </c>
      <c r="D883" s="47">
        <v>0.35</v>
      </c>
      <c r="E883" s="48" t="s">
        <v>62</v>
      </c>
    </row>
    <row r="884" spans="1:12" x14ac:dyDescent="0.25">
      <c r="A884" s="56">
        <v>1862</v>
      </c>
      <c r="B884" s="57" t="s">
        <v>947</v>
      </c>
      <c r="C884" s="46">
        <v>6</v>
      </c>
      <c r="D884" s="47">
        <v>0.15</v>
      </c>
      <c r="E884" s="48" t="s">
        <v>64</v>
      </c>
    </row>
    <row r="885" spans="1:12" x14ac:dyDescent="0.25">
      <c r="A885" s="56">
        <v>1863</v>
      </c>
      <c r="B885" s="57" t="s">
        <v>948</v>
      </c>
      <c r="C885" s="46">
        <v>4.5</v>
      </c>
      <c r="D885" s="47">
        <v>0.02</v>
      </c>
      <c r="E885" s="48" t="s">
        <v>62</v>
      </c>
    </row>
    <row r="886" spans="1:12" x14ac:dyDescent="0.25">
      <c r="A886" s="56">
        <v>1864</v>
      </c>
      <c r="B886" s="57" t="s">
        <v>949</v>
      </c>
      <c r="C886" s="46">
        <v>45</v>
      </c>
      <c r="D886" s="47">
        <v>0.15</v>
      </c>
      <c r="E886" s="48" t="s">
        <v>81</v>
      </c>
    </row>
    <row r="887" spans="1:12" x14ac:dyDescent="0.25">
      <c r="A887" s="56">
        <v>1865</v>
      </c>
      <c r="B887" s="57" t="s">
        <v>950</v>
      </c>
      <c r="C887" s="46">
        <v>6.9</v>
      </c>
      <c r="D887" s="47">
        <v>0.05</v>
      </c>
      <c r="E887" s="48" t="s">
        <v>62</v>
      </c>
    </row>
    <row r="888" spans="1:12" x14ac:dyDescent="0.25">
      <c r="A888" s="56">
        <v>1866</v>
      </c>
      <c r="B888" s="57" t="s">
        <v>951</v>
      </c>
      <c r="C888" s="46">
        <v>0</v>
      </c>
      <c r="D888" s="47">
        <v>0.02</v>
      </c>
      <c r="E888" s="48" t="s">
        <v>81</v>
      </c>
    </row>
    <row r="889" spans="1:12" x14ac:dyDescent="0.25">
      <c r="A889" s="56">
        <v>1867</v>
      </c>
      <c r="B889" s="57" t="s">
        <v>952</v>
      </c>
      <c r="C889" s="46">
        <v>13.9</v>
      </c>
      <c r="D889" s="47">
        <v>0.08</v>
      </c>
      <c r="E889" s="48" t="s">
        <v>62</v>
      </c>
    </row>
    <row r="890" spans="1:12" x14ac:dyDescent="0.25">
      <c r="A890" s="77">
        <v>1868</v>
      </c>
      <c r="B890" s="78" t="s">
        <v>953</v>
      </c>
      <c r="C890" s="79">
        <v>12</v>
      </c>
      <c r="D890" s="80">
        <v>0.08</v>
      </c>
      <c r="E890" s="81" t="s">
        <v>81</v>
      </c>
      <c r="F890" s="64"/>
      <c r="G890" s="64"/>
      <c r="H890" s="64"/>
      <c r="I890" s="64"/>
      <c r="J890" s="64"/>
      <c r="K890" s="64"/>
      <c r="L890" s="64"/>
    </row>
    <row r="891" spans="1:12" x14ac:dyDescent="0.25">
      <c r="A891" s="77">
        <v>1869</v>
      </c>
      <c r="B891" s="78" t="s">
        <v>954</v>
      </c>
      <c r="C891" s="79">
        <v>12</v>
      </c>
      <c r="D891" s="80">
        <v>0.08</v>
      </c>
      <c r="E891" s="81" t="s">
        <v>955</v>
      </c>
      <c r="F891" s="64"/>
      <c r="G891" s="64"/>
      <c r="H891" s="64"/>
      <c r="I891" s="64"/>
      <c r="J891" s="64"/>
      <c r="K891" s="64"/>
      <c r="L891" s="64"/>
    </row>
    <row r="892" spans="1:12" x14ac:dyDescent="0.25">
      <c r="A892" s="77">
        <v>1870</v>
      </c>
      <c r="B892" s="78" t="s">
        <v>956</v>
      </c>
      <c r="C892" s="79">
        <v>12</v>
      </c>
      <c r="D892" s="80">
        <v>0.08</v>
      </c>
      <c r="E892" s="81" t="s">
        <v>81</v>
      </c>
      <c r="F892" s="64"/>
      <c r="G892" s="64"/>
      <c r="H892" s="64"/>
      <c r="I892" s="64"/>
      <c r="J892" s="64"/>
      <c r="K892" s="64"/>
      <c r="L892" s="64"/>
    </row>
    <row r="893" spans="1:12" x14ac:dyDescent="0.25">
      <c r="A893" s="77">
        <v>1871</v>
      </c>
      <c r="B893" s="78" t="s">
        <v>957</v>
      </c>
      <c r="C893" s="79">
        <v>12</v>
      </c>
      <c r="D893" s="80">
        <v>0.08</v>
      </c>
      <c r="E893" s="81" t="s">
        <v>955</v>
      </c>
      <c r="F893" s="64"/>
      <c r="G893" s="64"/>
      <c r="H893" s="64"/>
      <c r="I893" s="64"/>
      <c r="J893" s="64"/>
      <c r="K893" s="64"/>
      <c r="L893" s="64"/>
    </row>
    <row r="894" spans="1:12" x14ac:dyDescent="0.25">
      <c r="A894" s="56">
        <v>1872</v>
      </c>
      <c r="B894" s="78" t="s">
        <v>958</v>
      </c>
      <c r="C894" s="46">
        <v>4.5</v>
      </c>
      <c r="D894" s="47">
        <v>0.08</v>
      </c>
      <c r="E894" s="48" t="s">
        <v>64</v>
      </c>
    </row>
    <row r="895" spans="1:12" x14ac:dyDescent="0.25">
      <c r="A895" s="56">
        <v>1873</v>
      </c>
      <c r="B895" s="78" t="s">
        <v>959</v>
      </c>
      <c r="C895" s="46">
        <v>2.2000000000000002</v>
      </c>
      <c r="D895" s="47">
        <v>2.5000000000000001E-2</v>
      </c>
      <c r="E895" s="48" t="s">
        <v>81</v>
      </c>
    </row>
    <row r="896" spans="1:12" x14ac:dyDescent="0.25">
      <c r="A896" s="77">
        <v>1874</v>
      </c>
      <c r="B896" s="78" t="s">
        <v>960</v>
      </c>
      <c r="C896" s="79">
        <v>24</v>
      </c>
      <c r="D896" s="80">
        <v>0.15</v>
      </c>
      <c r="E896" s="81" t="s">
        <v>81</v>
      </c>
      <c r="F896" s="64"/>
      <c r="G896" s="64"/>
      <c r="H896" s="64"/>
      <c r="I896" s="64"/>
      <c r="J896" s="64"/>
      <c r="K896" s="64"/>
      <c r="L896" s="64"/>
    </row>
    <row r="897" spans="1:12" x14ac:dyDescent="0.25">
      <c r="A897" s="77">
        <v>1875</v>
      </c>
      <c r="B897" s="78" t="s">
        <v>961</v>
      </c>
      <c r="C897" s="79">
        <v>24</v>
      </c>
      <c r="D897" s="80">
        <v>0.15</v>
      </c>
      <c r="E897" s="81" t="s">
        <v>81</v>
      </c>
      <c r="F897" s="64"/>
      <c r="G897" s="64"/>
      <c r="H897" s="64"/>
      <c r="I897" s="64"/>
      <c r="J897" s="64"/>
      <c r="K897" s="64"/>
      <c r="L897" s="64"/>
    </row>
    <row r="898" spans="1:12" x14ac:dyDescent="0.25">
      <c r="A898" s="77">
        <v>1876</v>
      </c>
      <c r="B898" s="78" t="s">
        <v>962</v>
      </c>
      <c r="C898" s="79">
        <v>4.9000000000000004</v>
      </c>
      <c r="D898" s="80">
        <v>3.4000000000000002E-2</v>
      </c>
      <c r="E898" s="81" t="s">
        <v>62</v>
      </c>
      <c r="F898" s="64"/>
      <c r="G898" s="64"/>
      <c r="H898" s="64"/>
      <c r="I898" s="64"/>
      <c r="J898" s="64"/>
      <c r="K898" s="64"/>
      <c r="L898" s="64"/>
    </row>
    <row r="899" spans="1:12" x14ac:dyDescent="0.25">
      <c r="A899" s="77">
        <v>1877</v>
      </c>
      <c r="B899" s="78" t="s">
        <v>963</v>
      </c>
      <c r="C899" s="79">
        <v>4.9000000000000004</v>
      </c>
      <c r="D899" s="80">
        <v>3.4000000000000002E-2</v>
      </c>
      <c r="E899" s="81" t="s">
        <v>62</v>
      </c>
      <c r="F899" s="64"/>
      <c r="G899" s="64"/>
      <c r="H899" s="64"/>
      <c r="I899" s="64"/>
      <c r="J899" s="64"/>
      <c r="K899" s="64"/>
      <c r="L899" s="64"/>
    </row>
    <row r="900" spans="1:12" x14ac:dyDescent="0.25">
      <c r="A900" s="77">
        <v>1878</v>
      </c>
      <c r="B900" s="78" t="s">
        <v>964</v>
      </c>
      <c r="C900" s="79">
        <v>4.9000000000000004</v>
      </c>
      <c r="D900" s="80">
        <v>0.04</v>
      </c>
      <c r="E900" s="81" t="s">
        <v>62</v>
      </c>
      <c r="F900" s="64"/>
      <c r="G900" s="64"/>
      <c r="H900" s="64"/>
      <c r="I900" s="64"/>
      <c r="J900" s="64"/>
      <c r="K900" s="64"/>
      <c r="L900" s="64"/>
    </row>
    <row r="901" spans="1:12" x14ac:dyDescent="0.25">
      <c r="A901" s="56">
        <v>1879</v>
      </c>
      <c r="B901" s="78" t="s">
        <v>965</v>
      </c>
      <c r="C901" s="46">
        <v>4.75</v>
      </c>
      <c r="D901" s="47">
        <v>0.08</v>
      </c>
      <c r="E901" s="48" t="s">
        <v>64</v>
      </c>
    </row>
    <row r="902" spans="1:12" x14ac:dyDescent="0.25">
      <c r="A902" s="56">
        <v>1880</v>
      </c>
      <c r="B902" s="57" t="s">
        <v>966</v>
      </c>
      <c r="C902" s="46">
        <v>4.9000000000000004</v>
      </c>
      <c r="D902" s="47">
        <v>0.08</v>
      </c>
      <c r="E902" s="48" t="s">
        <v>62</v>
      </c>
    </row>
    <row r="903" spans="1:12" x14ac:dyDescent="0.25">
      <c r="A903" s="56">
        <v>1881</v>
      </c>
      <c r="B903" s="57" t="s">
        <v>967</v>
      </c>
      <c r="C903" s="46">
        <v>4.9000000000000004</v>
      </c>
      <c r="D903" s="47">
        <v>0.03</v>
      </c>
      <c r="E903" s="48" t="s">
        <v>62</v>
      </c>
    </row>
    <row r="904" spans="1:12" x14ac:dyDescent="0.25">
      <c r="A904" s="77">
        <v>1882</v>
      </c>
      <c r="B904" s="78" t="s">
        <v>968</v>
      </c>
      <c r="C904" s="79">
        <v>4.5</v>
      </c>
      <c r="D904" s="80">
        <v>0.08</v>
      </c>
      <c r="E904" s="81" t="s">
        <v>64</v>
      </c>
      <c r="F904" s="64"/>
      <c r="G904" s="64"/>
      <c r="H904" s="64"/>
      <c r="I904" s="64"/>
      <c r="J904" s="64"/>
      <c r="K904" s="64"/>
      <c r="L904" s="64"/>
    </row>
    <row r="905" spans="1:12" x14ac:dyDescent="0.25">
      <c r="A905" s="77">
        <v>1883</v>
      </c>
      <c r="B905" s="78" t="s">
        <v>969</v>
      </c>
      <c r="C905" s="79">
        <v>4.5</v>
      </c>
      <c r="D905" s="80">
        <v>0.08</v>
      </c>
      <c r="E905" s="81" t="s">
        <v>64</v>
      </c>
      <c r="F905" s="64"/>
      <c r="G905" s="64"/>
      <c r="H905" s="64"/>
      <c r="I905" s="64"/>
      <c r="J905" s="64"/>
      <c r="K905" s="64"/>
      <c r="L905" s="64"/>
    </row>
    <row r="906" spans="1:12" x14ac:dyDescent="0.25">
      <c r="A906" s="56">
        <v>1884</v>
      </c>
      <c r="B906" s="57" t="s">
        <v>970</v>
      </c>
      <c r="C906" s="46">
        <v>6.5</v>
      </c>
      <c r="D906" s="47">
        <v>5.1999999999999998E-2</v>
      </c>
      <c r="E906" s="48" t="s">
        <v>81</v>
      </c>
    </row>
    <row r="907" spans="1:12" x14ac:dyDescent="0.25">
      <c r="A907" s="56">
        <v>1885</v>
      </c>
      <c r="B907" s="57" t="s">
        <v>971</v>
      </c>
      <c r="C907" s="46">
        <v>6.5</v>
      </c>
      <c r="D907" s="47">
        <v>5.1999999999999998E-2</v>
      </c>
      <c r="E907" s="48" t="s">
        <v>81</v>
      </c>
    </row>
    <row r="908" spans="1:12" x14ac:dyDescent="0.25">
      <c r="A908" s="56">
        <v>1886</v>
      </c>
      <c r="B908" s="57" t="s">
        <v>972</v>
      </c>
      <c r="C908" s="46">
        <v>6.5</v>
      </c>
      <c r="D908" s="47">
        <v>5.1999999999999998E-2</v>
      </c>
      <c r="E908" s="48" t="s">
        <v>81</v>
      </c>
    </row>
    <row r="909" spans="1:12" x14ac:dyDescent="0.25">
      <c r="A909" s="77">
        <v>1887</v>
      </c>
      <c r="B909" s="78" t="s">
        <v>973</v>
      </c>
      <c r="C909" s="79">
        <v>12</v>
      </c>
      <c r="D909" s="80">
        <v>0.12</v>
      </c>
      <c r="E909" s="81" t="s">
        <v>81</v>
      </c>
      <c r="F909" s="64"/>
      <c r="G909" s="64"/>
      <c r="H909" s="64"/>
      <c r="I909" s="64"/>
      <c r="J909" s="64"/>
      <c r="K909" s="64"/>
      <c r="L909" s="64"/>
    </row>
    <row r="910" spans="1:12" x14ac:dyDescent="0.25">
      <c r="A910" s="77">
        <v>1888</v>
      </c>
      <c r="B910" s="78" t="s">
        <v>974</v>
      </c>
      <c r="C910" s="79">
        <v>12</v>
      </c>
      <c r="D910" s="80">
        <v>0.12</v>
      </c>
      <c r="E910" s="81" t="s">
        <v>81</v>
      </c>
      <c r="F910" s="64"/>
      <c r="G910" s="64"/>
      <c r="H910" s="64"/>
      <c r="I910" s="64"/>
      <c r="J910" s="64"/>
      <c r="K910" s="64"/>
      <c r="L910" s="64"/>
    </row>
    <row r="911" spans="1:12" x14ac:dyDescent="0.25">
      <c r="A911" s="77">
        <v>1889</v>
      </c>
      <c r="B911" s="78" t="s">
        <v>975</v>
      </c>
      <c r="C911" s="79">
        <v>12</v>
      </c>
      <c r="D911" s="80">
        <v>0.12</v>
      </c>
      <c r="E911" s="81" t="s">
        <v>81</v>
      </c>
      <c r="F911" s="64"/>
      <c r="G911" s="64"/>
      <c r="H911" s="64"/>
      <c r="I911" s="64"/>
      <c r="J911" s="64"/>
      <c r="K911" s="64"/>
      <c r="L911" s="64"/>
    </row>
    <row r="912" spans="1:12" x14ac:dyDescent="0.25">
      <c r="A912" s="56">
        <v>1890</v>
      </c>
      <c r="B912" s="57" t="s">
        <v>976</v>
      </c>
      <c r="C912" s="46">
        <v>3.9</v>
      </c>
      <c r="D912" s="47">
        <v>0.04</v>
      </c>
      <c r="E912" s="48" t="s">
        <v>81</v>
      </c>
    </row>
    <row r="913" spans="1:10" x14ac:dyDescent="0.25">
      <c r="A913" s="56">
        <v>1891</v>
      </c>
      <c r="B913" s="57" t="s">
        <v>977</v>
      </c>
      <c r="C913" s="46">
        <v>8.5</v>
      </c>
      <c r="D913" s="47">
        <v>0.08</v>
      </c>
      <c r="E913" s="48" t="s">
        <v>62</v>
      </c>
    </row>
    <row r="914" spans="1:10" x14ac:dyDescent="0.25">
      <c r="A914" s="56">
        <v>1892</v>
      </c>
      <c r="B914" s="82" t="s">
        <v>978</v>
      </c>
      <c r="C914" s="76">
        <v>7.9</v>
      </c>
      <c r="D914" s="60">
        <v>0.15</v>
      </c>
      <c r="E914" s="60" t="s">
        <v>67</v>
      </c>
    </row>
    <row r="915" spans="1:10" x14ac:dyDescent="0.25">
      <c r="A915" s="56">
        <v>1893</v>
      </c>
      <c r="B915" s="78" t="s">
        <v>979</v>
      </c>
      <c r="C915" s="46">
        <v>5.4</v>
      </c>
      <c r="D915" s="47">
        <v>1.4999999999999999E-2</v>
      </c>
      <c r="E915" s="48" t="s">
        <v>62</v>
      </c>
    </row>
    <row r="916" spans="1:10" x14ac:dyDescent="0.25">
      <c r="A916" s="56">
        <v>1894</v>
      </c>
      <c r="B916" s="57" t="s">
        <v>980</v>
      </c>
      <c r="C916" s="46">
        <v>7.5</v>
      </c>
      <c r="D916" s="47">
        <v>0.04</v>
      </c>
      <c r="E916" s="48" t="s">
        <v>62</v>
      </c>
      <c r="I916" t="s">
        <v>981</v>
      </c>
      <c r="J916">
        <v>1900</v>
      </c>
    </row>
    <row r="917" spans="1:10" x14ac:dyDescent="0.25">
      <c r="A917" s="56">
        <v>1895</v>
      </c>
      <c r="B917" s="57" t="s">
        <v>982</v>
      </c>
      <c r="C917" s="46">
        <v>7.5</v>
      </c>
      <c r="D917" s="47">
        <v>0.04</v>
      </c>
      <c r="E917" s="48" t="s">
        <v>62</v>
      </c>
    </row>
    <row r="918" spans="1:10" x14ac:dyDescent="0.25">
      <c r="A918" s="56">
        <v>1896</v>
      </c>
      <c r="B918" s="57" t="s">
        <v>983</v>
      </c>
      <c r="C918" s="46">
        <v>7.5</v>
      </c>
      <c r="D918" s="47">
        <v>0.04</v>
      </c>
      <c r="E918" s="48" t="s">
        <v>62</v>
      </c>
      <c r="J918" t="s">
        <v>984</v>
      </c>
    </row>
    <row r="919" spans="1:10" x14ac:dyDescent="0.25">
      <c r="A919" s="56">
        <v>1897</v>
      </c>
      <c r="B919" s="57" t="s">
        <v>985</v>
      </c>
      <c r="C919" s="46">
        <v>3.45</v>
      </c>
      <c r="D919" s="47">
        <v>2.5000000000000001E-2</v>
      </c>
      <c r="E919" s="48" t="s">
        <v>62</v>
      </c>
    </row>
    <row r="920" spans="1:10" x14ac:dyDescent="0.25">
      <c r="A920" s="56">
        <v>1898</v>
      </c>
      <c r="B920" s="57" t="s">
        <v>986</v>
      </c>
      <c r="C920" s="46"/>
      <c r="D920" s="47">
        <v>0.08</v>
      </c>
      <c r="E920" s="48" t="s">
        <v>376</v>
      </c>
    </row>
    <row r="921" spans="1:10" x14ac:dyDescent="0.25">
      <c r="A921" s="56">
        <v>1899</v>
      </c>
      <c r="B921" s="57" t="s">
        <v>987</v>
      </c>
      <c r="C921" s="46">
        <v>25</v>
      </c>
      <c r="D921" s="47">
        <v>0.15</v>
      </c>
      <c r="E921" s="48" t="s">
        <v>988</v>
      </c>
    </row>
    <row r="922" spans="1:10" x14ac:dyDescent="0.25">
      <c r="A922" s="56">
        <v>1900</v>
      </c>
      <c r="B922" s="57" t="s">
        <v>989</v>
      </c>
      <c r="C922" s="46">
        <v>6</v>
      </c>
      <c r="D922" s="47">
        <v>3.5000000000000003E-2</v>
      </c>
      <c r="E922" s="48" t="s">
        <v>85</v>
      </c>
    </row>
    <row r="923" spans="1:10" x14ac:dyDescent="0.25">
      <c r="A923" s="56">
        <v>1901</v>
      </c>
      <c r="B923" s="57"/>
      <c r="C923" s="46"/>
      <c r="D923" s="47"/>
      <c r="E923" s="48"/>
    </row>
    <row r="924" spans="1:10" x14ac:dyDescent="0.25">
      <c r="A924" s="56">
        <v>1902</v>
      </c>
      <c r="B924" s="57"/>
      <c r="C924" s="46"/>
      <c r="D924" s="47"/>
      <c r="E924" s="48"/>
    </row>
    <row r="925" spans="1:10" x14ac:dyDescent="0.25">
      <c r="A925" s="56">
        <v>1903</v>
      </c>
      <c r="B925" s="57"/>
      <c r="C925" s="46"/>
      <c r="D925" s="47"/>
      <c r="E925" s="48"/>
    </row>
    <row r="926" spans="1:10" x14ac:dyDescent="0.25">
      <c r="A926" s="56">
        <v>1904</v>
      </c>
      <c r="B926" s="57"/>
      <c r="C926" s="46"/>
      <c r="D926" s="47"/>
      <c r="E926" s="48"/>
    </row>
    <row r="927" spans="1:10" x14ac:dyDescent="0.25">
      <c r="A927" s="56">
        <v>1905</v>
      </c>
      <c r="B927" s="57"/>
      <c r="C927" s="46"/>
      <c r="D927" s="47"/>
      <c r="E927" s="48"/>
    </row>
    <row r="928" spans="1:10" x14ac:dyDescent="0.25">
      <c r="A928" s="56">
        <v>1906</v>
      </c>
      <c r="B928" s="57"/>
      <c r="C928" s="46"/>
      <c r="D928" s="47"/>
      <c r="E928" s="48"/>
    </row>
    <row r="929" spans="1:5" x14ac:dyDescent="0.25">
      <c r="A929" s="56">
        <v>1907</v>
      </c>
      <c r="B929" s="57"/>
      <c r="C929" s="46"/>
      <c r="D929" s="47"/>
      <c r="E929" s="48"/>
    </row>
    <row r="930" spans="1:5" x14ac:dyDescent="0.25">
      <c r="A930" s="56">
        <v>1908</v>
      </c>
      <c r="B930" s="57"/>
      <c r="C930" s="46"/>
      <c r="D930" s="47"/>
      <c r="E930" s="48"/>
    </row>
    <row r="931" spans="1:5" x14ac:dyDescent="0.25">
      <c r="A931" s="56">
        <v>1909</v>
      </c>
      <c r="B931" s="57"/>
      <c r="C931" s="46"/>
      <c r="D931" s="47"/>
      <c r="E931" s="48"/>
    </row>
    <row r="932" spans="1:5" x14ac:dyDescent="0.25">
      <c r="A932" s="56">
        <v>1910</v>
      </c>
      <c r="B932" s="57"/>
      <c r="C932" s="46"/>
      <c r="D932" s="47"/>
      <c r="E932" s="48"/>
    </row>
    <row r="933" spans="1:5" x14ac:dyDescent="0.25">
      <c r="A933" s="56">
        <v>1911</v>
      </c>
      <c r="B933" s="57"/>
      <c r="C933" s="46"/>
      <c r="D933" s="47"/>
      <c r="E933" s="48"/>
    </row>
    <row r="934" spans="1:5" x14ac:dyDescent="0.25">
      <c r="A934" s="56">
        <v>1912</v>
      </c>
      <c r="B934" s="57"/>
      <c r="C934" s="46"/>
      <c r="D934" s="47"/>
      <c r="E934" s="48"/>
    </row>
    <row r="935" spans="1:5" x14ac:dyDescent="0.25">
      <c r="A935" s="56">
        <v>1913</v>
      </c>
      <c r="B935" s="57"/>
      <c r="C935" s="46"/>
      <c r="D935" s="47"/>
      <c r="E935" s="48"/>
    </row>
    <row r="936" spans="1:5" x14ac:dyDescent="0.25">
      <c r="A936" s="56">
        <v>1914</v>
      </c>
      <c r="B936" s="57"/>
      <c r="C936" s="46"/>
      <c r="D936" s="47"/>
      <c r="E936" s="48"/>
    </row>
    <row r="937" spans="1:5" x14ac:dyDescent="0.25">
      <c r="A937" s="56">
        <v>1915</v>
      </c>
      <c r="B937" s="57"/>
      <c r="C937" s="46"/>
      <c r="D937" s="47"/>
      <c r="E937" s="48"/>
    </row>
    <row r="938" spans="1:5" x14ac:dyDescent="0.25">
      <c r="A938" s="56">
        <v>1916</v>
      </c>
      <c r="B938" s="57"/>
      <c r="C938" s="46"/>
      <c r="D938" s="47"/>
      <c r="E938" s="48"/>
    </row>
    <row r="939" spans="1:5" x14ac:dyDescent="0.25">
      <c r="A939" s="56">
        <v>1917</v>
      </c>
      <c r="B939" s="57"/>
      <c r="C939" s="46"/>
      <c r="D939" s="47"/>
      <c r="E939" s="48"/>
    </row>
    <row r="940" spans="1:5" x14ac:dyDescent="0.25">
      <c r="A940" s="56">
        <v>1918</v>
      </c>
      <c r="B940" s="57"/>
      <c r="C940" s="46"/>
      <c r="D940" s="47"/>
      <c r="E940" s="48"/>
    </row>
    <row r="941" spans="1:5" x14ac:dyDescent="0.25">
      <c r="A941" s="56">
        <v>1919</v>
      </c>
      <c r="B941" s="57"/>
      <c r="C941" s="46"/>
      <c r="D941" s="47"/>
      <c r="E941" s="48"/>
    </row>
    <row r="942" spans="1:5" x14ac:dyDescent="0.25">
      <c r="A942" s="56">
        <v>1920</v>
      </c>
      <c r="B942" s="57"/>
      <c r="C942" s="46"/>
      <c r="D942" s="47"/>
      <c r="E942" s="48"/>
    </row>
    <row r="943" spans="1:5" x14ac:dyDescent="0.25">
      <c r="A943" s="56">
        <v>1921</v>
      </c>
      <c r="B943" s="57"/>
      <c r="C943" s="46"/>
      <c r="D943" s="47"/>
      <c r="E943" s="48"/>
    </row>
    <row r="944" spans="1:5" x14ac:dyDescent="0.25">
      <c r="A944" s="56">
        <v>1922</v>
      </c>
      <c r="B944" s="57"/>
      <c r="C944" s="46"/>
      <c r="D944" s="47"/>
      <c r="E944" s="48"/>
    </row>
    <row r="945" spans="1:5" x14ac:dyDescent="0.25">
      <c r="A945" s="56">
        <v>1923</v>
      </c>
      <c r="B945" s="57"/>
      <c r="C945" s="46"/>
      <c r="D945" s="47"/>
      <c r="E945" s="48"/>
    </row>
    <row r="946" spans="1:5" x14ac:dyDescent="0.25">
      <c r="A946" s="56">
        <v>1924</v>
      </c>
      <c r="B946" s="57"/>
      <c r="C946" s="46"/>
      <c r="D946" s="47"/>
      <c r="E946" s="48"/>
    </row>
    <row r="947" spans="1:5" x14ac:dyDescent="0.25">
      <c r="A947" s="56">
        <v>1925</v>
      </c>
      <c r="B947" s="57"/>
      <c r="C947" s="46"/>
      <c r="D947" s="47"/>
      <c r="E947" s="48"/>
    </row>
    <row r="948" spans="1:5" x14ac:dyDescent="0.25">
      <c r="A948" s="56">
        <v>1926</v>
      </c>
      <c r="B948" s="57"/>
      <c r="C948" s="46"/>
      <c r="D948" s="47"/>
      <c r="E948" s="48"/>
    </row>
    <row r="949" spans="1:5" x14ac:dyDescent="0.25">
      <c r="A949" s="56">
        <v>1927</v>
      </c>
      <c r="B949" s="57"/>
      <c r="C949" s="46"/>
      <c r="D949" s="47"/>
      <c r="E949" s="48"/>
    </row>
    <row r="950" spans="1:5" x14ac:dyDescent="0.25">
      <c r="A950" s="56">
        <v>1928</v>
      </c>
      <c r="B950" s="57"/>
      <c r="C950" s="46"/>
      <c r="D950" s="47"/>
      <c r="E950" s="48"/>
    </row>
    <row r="951" spans="1:5" x14ac:dyDescent="0.25">
      <c r="A951" s="56">
        <v>1929</v>
      </c>
      <c r="B951" s="57"/>
      <c r="C951" s="46"/>
      <c r="D951" s="47"/>
      <c r="E951" s="48"/>
    </row>
    <row r="952" spans="1:5" x14ac:dyDescent="0.25">
      <c r="A952" s="56">
        <v>1930</v>
      </c>
      <c r="B952" s="57"/>
      <c r="C952" s="46"/>
      <c r="D952" s="47"/>
      <c r="E952" s="48"/>
    </row>
    <row r="953" spans="1:5" x14ac:dyDescent="0.25">
      <c r="A953" s="56">
        <v>1931</v>
      </c>
      <c r="B953" s="57"/>
      <c r="C953" s="46"/>
      <c r="D953" s="47"/>
      <c r="E953" s="48"/>
    </row>
    <row r="954" spans="1:5" x14ac:dyDescent="0.25">
      <c r="A954" s="56">
        <v>1932</v>
      </c>
      <c r="B954" s="57"/>
      <c r="C954" s="46"/>
      <c r="D954" s="47"/>
      <c r="E954" s="48"/>
    </row>
    <row r="955" spans="1:5" x14ac:dyDescent="0.25">
      <c r="A955" s="56">
        <v>1933</v>
      </c>
      <c r="B955" s="57"/>
      <c r="C955" s="46"/>
      <c r="D955" s="47"/>
      <c r="E955" s="48"/>
    </row>
    <row r="956" spans="1:5" x14ac:dyDescent="0.25">
      <c r="A956" s="56">
        <v>1934</v>
      </c>
      <c r="B956" s="57"/>
      <c r="C956" s="46"/>
      <c r="D956" s="47"/>
      <c r="E956" s="48"/>
    </row>
    <row r="957" spans="1:5" x14ac:dyDescent="0.25">
      <c r="A957" s="56">
        <v>1935</v>
      </c>
      <c r="B957" s="57"/>
      <c r="C957" s="46"/>
      <c r="D957" s="47"/>
      <c r="E957" s="48"/>
    </row>
    <row r="958" spans="1:5" x14ac:dyDescent="0.25">
      <c r="A958" s="56">
        <v>1936</v>
      </c>
      <c r="B958" s="57"/>
      <c r="C958" s="46"/>
      <c r="D958" s="47"/>
      <c r="E958" s="48"/>
    </row>
    <row r="959" spans="1:5" x14ac:dyDescent="0.25">
      <c r="A959" s="56">
        <v>1937</v>
      </c>
      <c r="B959" s="57"/>
      <c r="C959" s="46"/>
      <c r="D959" s="47"/>
      <c r="E959" s="48"/>
    </row>
    <row r="960" spans="1:5" x14ac:dyDescent="0.25">
      <c r="A960" s="56">
        <v>1938</v>
      </c>
      <c r="B960" s="57"/>
      <c r="C960" s="46"/>
      <c r="D960" s="47"/>
      <c r="E960" s="48"/>
    </row>
    <row r="961" spans="1:5" x14ac:dyDescent="0.25">
      <c r="A961" s="56">
        <v>1939</v>
      </c>
      <c r="B961" s="57"/>
      <c r="C961" s="46"/>
      <c r="D961" s="47"/>
      <c r="E961" s="48"/>
    </row>
    <row r="962" spans="1:5" x14ac:dyDescent="0.25">
      <c r="A962" s="56">
        <v>1940</v>
      </c>
      <c r="B962" s="57"/>
      <c r="C962" s="46"/>
      <c r="D962" s="47"/>
      <c r="E962" s="48"/>
    </row>
    <row r="963" spans="1:5" x14ac:dyDescent="0.25">
      <c r="A963" s="56">
        <v>1941</v>
      </c>
      <c r="B963" s="57"/>
      <c r="C963" s="46"/>
      <c r="D963" s="47"/>
      <c r="E963" s="48"/>
    </row>
    <row r="964" spans="1:5" x14ac:dyDescent="0.25">
      <c r="A964" s="56">
        <v>1942</v>
      </c>
      <c r="B964" s="57"/>
      <c r="C964" s="46"/>
      <c r="D964" s="47"/>
      <c r="E964" s="48"/>
    </row>
    <row r="965" spans="1:5" x14ac:dyDescent="0.25">
      <c r="A965" s="56">
        <v>1943</v>
      </c>
      <c r="B965" s="57"/>
      <c r="C965" s="46"/>
      <c r="D965" s="47"/>
      <c r="E965" s="48"/>
    </row>
    <row r="966" spans="1:5" x14ac:dyDescent="0.25">
      <c r="A966" s="56">
        <v>1944</v>
      </c>
      <c r="B966" s="57"/>
      <c r="C966" s="46"/>
      <c r="D966" s="47"/>
      <c r="E966" s="48"/>
    </row>
    <row r="967" spans="1:5" x14ac:dyDescent="0.25">
      <c r="A967" s="56">
        <v>1945</v>
      </c>
      <c r="B967" s="57"/>
      <c r="C967" s="46"/>
      <c r="D967" s="47"/>
      <c r="E967" s="48"/>
    </row>
    <row r="968" spans="1:5" x14ac:dyDescent="0.25">
      <c r="A968" s="56">
        <v>1946</v>
      </c>
      <c r="B968" s="57"/>
      <c r="C968" s="46"/>
      <c r="D968" s="47"/>
      <c r="E968" s="48"/>
    </row>
    <row r="969" spans="1:5" x14ac:dyDescent="0.25">
      <c r="A969" s="56">
        <v>1947</v>
      </c>
      <c r="B969" s="57"/>
      <c r="C969" s="46"/>
      <c r="D969" s="47"/>
      <c r="E969" s="48"/>
    </row>
    <row r="970" spans="1:5" x14ac:dyDescent="0.25">
      <c r="A970" s="56">
        <v>1948</v>
      </c>
      <c r="B970" s="57"/>
      <c r="C970" s="46"/>
      <c r="D970" s="47"/>
      <c r="E970" s="48"/>
    </row>
    <row r="971" spans="1:5" x14ac:dyDescent="0.25">
      <c r="A971" s="56">
        <v>1949</v>
      </c>
      <c r="B971" s="57"/>
      <c r="C971" s="46"/>
      <c r="D971" s="47"/>
      <c r="E971" s="48"/>
    </row>
    <row r="972" spans="1:5" x14ac:dyDescent="0.25">
      <c r="A972" s="56">
        <v>1950</v>
      </c>
      <c r="B972" s="57"/>
      <c r="C972" s="46"/>
      <c r="D972" s="47"/>
      <c r="E972" s="48"/>
    </row>
    <row r="973" spans="1:5" x14ac:dyDescent="0.25">
      <c r="A973" s="56">
        <v>1951</v>
      </c>
      <c r="B973" s="57"/>
      <c r="C973" s="46"/>
      <c r="D973" s="47"/>
      <c r="E973" s="48"/>
    </row>
    <row r="974" spans="1:5" x14ac:dyDescent="0.25">
      <c r="A974" s="56">
        <v>1952</v>
      </c>
      <c r="B974" s="57"/>
      <c r="C974" s="46"/>
      <c r="D974" s="47"/>
      <c r="E974" s="48"/>
    </row>
    <row r="975" spans="1:5" x14ac:dyDescent="0.25">
      <c r="A975" s="56">
        <v>1953</v>
      </c>
      <c r="B975" s="57"/>
      <c r="C975" s="46"/>
      <c r="D975" s="47"/>
      <c r="E975" s="48"/>
    </row>
    <row r="976" spans="1:5" x14ac:dyDescent="0.25">
      <c r="A976" s="56">
        <v>1954</v>
      </c>
      <c r="B976" s="57"/>
      <c r="C976" s="46"/>
      <c r="D976" s="47"/>
      <c r="E976" s="48"/>
    </row>
    <row r="977" spans="1:5" x14ac:dyDescent="0.25">
      <c r="A977" s="56">
        <v>1955</v>
      </c>
      <c r="B977" s="57"/>
      <c r="C977" s="46"/>
      <c r="D977" s="47"/>
      <c r="E977" s="48"/>
    </row>
    <row r="978" spans="1:5" x14ac:dyDescent="0.25">
      <c r="A978" s="56">
        <v>1956</v>
      </c>
      <c r="B978" s="57"/>
      <c r="C978" s="46"/>
      <c r="D978" s="47"/>
      <c r="E978" s="48"/>
    </row>
    <row r="979" spans="1:5" x14ac:dyDescent="0.25">
      <c r="A979" s="56">
        <v>1957</v>
      </c>
      <c r="B979" s="57"/>
      <c r="C979" s="46"/>
      <c r="D979" s="47"/>
      <c r="E979" s="48"/>
    </row>
    <row r="980" spans="1:5" x14ac:dyDescent="0.25">
      <c r="A980" s="56">
        <v>1958</v>
      </c>
      <c r="B980" s="57"/>
      <c r="C980" s="46"/>
      <c r="D980" s="47"/>
      <c r="E980" s="48"/>
    </row>
    <row r="981" spans="1:5" x14ac:dyDescent="0.25">
      <c r="A981" s="56">
        <v>1959</v>
      </c>
      <c r="B981" s="57"/>
      <c r="C981" s="46"/>
      <c r="D981" s="47"/>
      <c r="E981" s="48"/>
    </row>
    <row r="982" spans="1:5" x14ac:dyDescent="0.25">
      <c r="A982" s="56">
        <v>1960</v>
      </c>
      <c r="B982" s="57"/>
      <c r="C982" s="46"/>
      <c r="D982" s="47"/>
      <c r="E982" s="48"/>
    </row>
    <row r="983" spans="1:5" x14ac:dyDescent="0.25">
      <c r="A983" s="56">
        <v>1961</v>
      </c>
      <c r="B983" s="57"/>
      <c r="C983" s="46"/>
      <c r="D983" s="47"/>
      <c r="E983" s="48"/>
    </row>
    <row r="984" spans="1:5" s="83" customFormat="1" ht="12.75" x14ac:dyDescent="0.2">
      <c r="A984" s="56">
        <v>1961</v>
      </c>
      <c r="B984" s="57"/>
      <c r="C984" s="46"/>
      <c r="D984" s="47"/>
      <c r="E984" s="48"/>
    </row>
    <row r="985" spans="1:5" s="83" customFormat="1" ht="12.75" x14ac:dyDescent="0.2">
      <c r="A985" s="56">
        <v>1962</v>
      </c>
      <c r="B985" s="57"/>
      <c r="C985" s="46"/>
      <c r="D985" s="47"/>
      <c r="E985" s="48"/>
    </row>
    <row r="986" spans="1:5" s="83" customFormat="1" ht="12.75" x14ac:dyDescent="0.2">
      <c r="A986" s="56">
        <v>1963</v>
      </c>
      <c r="B986" s="57"/>
      <c r="C986" s="46"/>
      <c r="D986" s="47"/>
      <c r="E986" s="48"/>
    </row>
    <row r="987" spans="1:5" s="83" customFormat="1" ht="12.75" x14ac:dyDescent="0.2">
      <c r="A987" s="56">
        <v>1964</v>
      </c>
      <c r="B987" s="57"/>
      <c r="C987" s="46"/>
      <c r="D987" s="47"/>
      <c r="E987" s="48"/>
    </row>
    <row r="988" spans="1:5" s="83" customFormat="1" ht="12.75" x14ac:dyDescent="0.2">
      <c r="A988" s="56">
        <v>1965</v>
      </c>
      <c r="B988" s="57"/>
      <c r="C988" s="46"/>
      <c r="D988" s="47"/>
      <c r="E988" s="48"/>
    </row>
    <row r="989" spans="1:5" s="83" customFormat="1" ht="12.75" x14ac:dyDescent="0.2">
      <c r="A989" s="56">
        <v>1966</v>
      </c>
      <c r="B989" s="57"/>
      <c r="C989" s="46"/>
      <c r="D989" s="47"/>
      <c r="E989" s="48"/>
    </row>
    <row r="990" spans="1:5" s="83" customFormat="1" ht="12.75" x14ac:dyDescent="0.2">
      <c r="A990" s="56">
        <v>1967</v>
      </c>
      <c r="B990" s="57"/>
      <c r="C990" s="46"/>
      <c r="D990" s="47"/>
      <c r="E990" s="48"/>
    </row>
    <row r="991" spans="1:5" s="83" customFormat="1" ht="12.75" x14ac:dyDescent="0.2">
      <c r="A991" s="56">
        <v>1968</v>
      </c>
      <c r="B991" s="57"/>
      <c r="C991" s="46"/>
      <c r="D991" s="47"/>
      <c r="E991" s="48"/>
    </row>
    <row r="992" spans="1:5" s="83" customFormat="1" ht="12.75" x14ac:dyDescent="0.2">
      <c r="A992" s="56">
        <v>1969</v>
      </c>
      <c r="B992" s="57"/>
      <c r="C992" s="46"/>
      <c r="D992" s="47"/>
      <c r="E992" s="48"/>
    </row>
    <row r="993" spans="1:5" s="83" customFormat="1" ht="12.75" x14ac:dyDescent="0.2">
      <c r="A993" s="56">
        <v>1970</v>
      </c>
      <c r="B993" s="57"/>
      <c r="C993" s="46"/>
      <c r="D993" s="47"/>
      <c r="E993" s="48"/>
    </row>
    <row r="994" spans="1:5" s="83" customFormat="1" ht="12.75" x14ac:dyDescent="0.2">
      <c r="A994" s="56">
        <v>1971</v>
      </c>
      <c r="B994" s="57"/>
      <c r="C994" s="46"/>
      <c r="D994" s="47"/>
      <c r="E994" s="48"/>
    </row>
    <row r="995" spans="1:5" s="83" customFormat="1" ht="12.75" x14ac:dyDescent="0.2">
      <c r="A995" s="56">
        <v>1972</v>
      </c>
      <c r="B995" s="57"/>
      <c r="C995" s="46"/>
      <c r="D995" s="47"/>
      <c r="E995" s="48"/>
    </row>
    <row r="996" spans="1:5" s="83" customFormat="1" ht="12.75" x14ac:dyDescent="0.2">
      <c r="A996" s="56">
        <v>1973</v>
      </c>
      <c r="B996" s="57"/>
      <c r="C996" s="46"/>
      <c r="D996" s="47"/>
      <c r="E996" s="48"/>
    </row>
    <row r="997" spans="1:5" s="83" customFormat="1" ht="12.75" x14ac:dyDescent="0.2">
      <c r="A997" s="56">
        <v>1974</v>
      </c>
      <c r="B997" s="57"/>
      <c r="C997" s="46"/>
      <c r="D997" s="47"/>
      <c r="E997" s="48"/>
    </row>
    <row r="998" spans="1:5" s="83" customFormat="1" ht="12.75" x14ac:dyDescent="0.2">
      <c r="A998" s="56">
        <v>1975</v>
      </c>
      <c r="B998" s="57"/>
      <c r="C998" s="46"/>
      <c r="D998" s="47"/>
      <c r="E998" s="48"/>
    </row>
    <row r="999" spans="1:5" s="83" customFormat="1" ht="12.75" x14ac:dyDescent="0.2">
      <c r="A999" s="56">
        <v>1976</v>
      </c>
      <c r="B999" s="57"/>
      <c r="C999" s="46"/>
      <c r="D999" s="47"/>
      <c r="E999" s="48"/>
    </row>
    <row r="1000" spans="1:5" s="83" customFormat="1" ht="12.75" x14ac:dyDescent="0.2">
      <c r="A1000" s="56">
        <v>1977</v>
      </c>
      <c r="B1000" s="57"/>
      <c r="C1000" s="46"/>
      <c r="D1000" s="47"/>
      <c r="E1000" s="48"/>
    </row>
    <row r="1001" spans="1:5" s="83" customFormat="1" ht="12.75" x14ac:dyDescent="0.2">
      <c r="A1001" s="56">
        <v>1978</v>
      </c>
      <c r="B1001" s="57"/>
      <c r="C1001" s="46"/>
      <c r="D1001" s="47"/>
      <c r="E1001" s="48"/>
    </row>
    <row r="1002" spans="1:5" s="83" customFormat="1" ht="12.75" x14ac:dyDescent="0.2">
      <c r="A1002" s="56">
        <v>1979</v>
      </c>
      <c r="B1002" s="57"/>
      <c r="C1002" s="46"/>
      <c r="D1002" s="47"/>
      <c r="E1002" s="48"/>
    </row>
    <row r="1003" spans="1:5" s="83" customFormat="1" ht="12.75" x14ac:dyDescent="0.2">
      <c r="A1003" s="56">
        <v>1980</v>
      </c>
      <c r="B1003" s="57"/>
      <c r="C1003" s="46"/>
      <c r="D1003" s="47"/>
      <c r="E1003" s="48"/>
    </row>
    <row r="1004" spans="1:5" s="83" customFormat="1" ht="12.75" x14ac:dyDescent="0.2">
      <c r="A1004" s="56">
        <v>1981</v>
      </c>
      <c r="B1004" s="57"/>
      <c r="C1004" s="46"/>
      <c r="D1004" s="47"/>
      <c r="E1004" s="48"/>
    </row>
    <row r="1005" spans="1:5" s="83" customFormat="1" ht="12.75" x14ac:dyDescent="0.2">
      <c r="A1005" s="56">
        <v>1982</v>
      </c>
      <c r="B1005" s="57"/>
      <c r="C1005" s="46"/>
      <c r="D1005" s="47"/>
      <c r="E1005" s="48"/>
    </row>
    <row r="1006" spans="1:5" s="83" customFormat="1" ht="12.75" x14ac:dyDescent="0.2">
      <c r="A1006" s="56">
        <v>1983</v>
      </c>
      <c r="B1006" s="57"/>
      <c r="C1006" s="46"/>
      <c r="D1006" s="47"/>
      <c r="E1006" s="48"/>
    </row>
    <row r="1007" spans="1:5" s="83" customFormat="1" ht="12.75" x14ac:dyDescent="0.2">
      <c r="A1007" s="56">
        <v>1984</v>
      </c>
      <c r="B1007" s="57"/>
      <c r="C1007" s="46"/>
      <c r="D1007" s="47"/>
      <c r="E1007" s="48"/>
    </row>
    <row r="1008" spans="1:5" s="83" customFormat="1" ht="12.75" x14ac:dyDescent="0.2">
      <c r="A1008" s="56">
        <v>1985</v>
      </c>
      <c r="B1008" s="57"/>
      <c r="C1008" s="46"/>
      <c r="D1008" s="47"/>
      <c r="E1008" s="48"/>
    </row>
    <row r="1009" spans="1:5" s="83" customFormat="1" ht="12.75" x14ac:dyDescent="0.2">
      <c r="A1009" s="56">
        <v>1986</v>
      </c>
      <c r="B1009" s="57"/>
      <c r="C1009" s="46"/>
      <c r="D1009" s="47"/>
      <c r="E1009" s="48"/>
    </row>
    <row r="1010" spans="1:5" s="83" customFormat="1" ht="12.75" x14ac:dyDescent="0.2">
      <c r="A1010" s="56">
        <v>1987</v>
      </c>
      <c r="B1010" s="57"/>
      <c r="C1010" s="46"/>
      <c r="D1010" s="47"/>
      <c r="E1010" s="48"/>
    </row>
    <row r="1011" spans="1:5" s="83" customFormat="1" ht="12.75" x14ac:dyDescent="0.2">
      <c r="A1011" s="56">
        <v>1988</v>
      </c>
      <c r="B1011" s="57"/>
      <c r="C1011" s="46"/>
      <c r="D1011" s="47"/>
      <c r="E1011" s="48"/>
    </row>
    <row r="1012" spans="1:5" s="83" customFormat="1" ht="12.75" x14ac:dyDescent="0.2">
      <c r="A1012" s="56">
        <v>1989</v>
      </c>
      <c r="B1012" s="57"/>
      <c r="C1012" s="46"/>
      <c r="D1012" s="47"/>
      <c r="E1012" s="48"/>
    </row>
    <row r="1013" spans="1:5" s="83" customFormat="1" ht="12.75" x14ac:dyDescent="0.2">
      <c r="A1013" s="56">
        <v>1990</v>
      </c>
      <c r="B1013" s="57"/>
      <c r="C1013" s="46"/>
      <c r="D1013" s="47"/>
      <c r="E1013" s="48"/>
    </row>
    <row r="1014" spans="1:5" s="83" customFormat="1" ht="12.75" x14ac:dyDescent="0.2">
      <c r="A1014" s="56">
        <v>1991</v>
      </c>
      <c r="B1014" s="57"/>
      <c r="C1014" s="46"/>
      <c r="D1014" s="47"/>
      <c r="E1014" s="48"/>
    </row>
    <row r="1015" spans="1:5" s="83" customFormat="1" ht="12.75" x14ac:dyDescent="0.2">
      <c r="A1015" s="56">
        <v>1992</v>
      </c>
      <c r="B1015" s="57"/>
      <c r="C1015" s="46"/>
      <c r="D1015" s="47"/>
      <c r="E1015" s="48"/>
    </row>
    <row r="1016" spans="1:5" s="83" customFormat="1" ht="12.75" x14ac:dyDescent="0.2">
      <c r="A1016" s="56">
        <v>1993</v>
      </c>
      <c r="B1016" s="57"/>
      <c r="C1016" s="46"/>
      <c r="D1016" s="47"/>
      <c r="E1016" s="48"/>
    </row>
    <row r="1017" spans="1:5" s="83" customFormat="1" ht="12.75" x14ac:dyDescent="0.2">
      <c r="A1017" s="56">
        <v>1994</v>
      </c>
      <c r="B1017" s="57"/>
      <c r="C1017" s="46"/>
      <c r="D1017" s="47"/>
      <c r="E1017" s="48"/>
    </row>
    <row r="1018" spans="1:5" s="83" customFormat="1" ht="12.75" x14ac:dyDescent="0.2">
      <c r="A1018" s="56">
        <v>1995</v>
      </c>
      <c r="B1018" s="57"/>
      <c r="C1018" s="46"/>
      <c r="D1018" s="47"/>
      <c r="E1018" s="48"/>
    </row>
    <row r="1019" spans="1:5" s="83" customFormat="1" ht="12.75" x14ac:dyDescent="0.2">
      <c r="A1019" s="56">
        <v>1996</v>
      </c>
      <c r="B1019" s="57"/>
      <c r="C1019" s="46"/>
      <c r="D1019" s="47"/>
      <c r="E1019" s="48"/>
    </row>
    <row r="1020" spans="1:5" s="83" customFormat="1" ht="12.75" x14ac:dyDescent="0.2">
      <c r="A1020" s="56">
        <v>1997</v>
      </c>
      <c r="B1020" s="57"/>
      <c r="C1020" s="46"/>
      <c r="D1020" s="47"/>
      <c r="E1020" s="48"/>
    </row>
    <row r="1021" spans="1:5" s="83" customFormat="1" ht="12.75" x14ac:dyDescent="0.2">
      <c r="A1021" s="56">
        <v>1998</v>
      </c>
      <c r="B1021" s="57"/>
      <c r="C1021" s="46"/>
      <c r="D1021" s="47"/>
      <c r="E1021" s="48"/>
    </row>
    <row r="1022" spans="1:5" s="83" customFormat="1" ht="12.75" x14ac:dyDescent="0.2">
      <c r="A1022" s="56">
        <v>1999</v>
      </c>
      <c r="B1022" s="57"/>
      <c r="C1022" s="46"/>
      <c r="D1022" s="47"/>
      <c r="E1022" s="48"/>
    </row>
    <row r="1023" spans="1:5" s="83" customFormat="1" ht="12.75" x14ac:dyDescent="0.2">
      <c r="A1023" s="56">
        <v>2000</v>
      </c>
      <c r="B1023" s="57"/>
      <c r="C1023" s="46"/>
      <c r="D1023" s="47"/>
      <c r="E1023" s="48"/>
    </row>
    <row r="1024" spans="1:5" s="83" customFormat="1" ht="12.75" x14ac:dyDescent="0.2">
      <c r="A1024" s="56">
        <v>2001</v>
      </c>
      <c r="B1024" s="57"/>
      <c r="C1024" s="46"/>
      <c r="D1024" s="47"/>
      <c r="E1024" s="48"/>
    </row>
    <row r="1025" spans="1:5" s="83" customFormat="1" ht="12.75" x14ac:dyDescent="0.2">
      <c r="A1025" s="56">
        <v>2002</v>
      </c>
      <c r="B1025" s="57"/>
      <c r="C1025" s="46"/>
      <c r="D1025" s="47"/>
      <c r="E1025" s="48"/>
    </row>
    <row r="1026" spans="1:5" s="83" customFormat="1" ht="12.75" x14ac:dyDescent="0.2">
      <c r="A1026" s="56">
        <v>2003</v>
      </c>
      <c r="B1026" s="57"/>
      <c r="C1026" s="46"/>
      <c r="D1026" s="47"/>
      <c r="E1026" s="48"/>
    </row>
    <row r="1027" spans="1:5" s="83" customFormat="1" ht="12.75" x14ac:dyDescent="0.2">
      <c r="A1027" s="56">
        <v>2004</v>
      </c>
      <c r="B1027" s="57"/>
      <c r="C1027" s="46"/>
      <c r="D1027" s="47"/>
      <c r="E1027" s="48"/>
    </row>
    <row r="1028" spans="1:5" s="83" customFormat="1" ht="12.75" x14ac:dyDescent="0.2">
      <c r="A1028" s="56">
        <v>2005</v>
      </c>
      <c r="B1028" s="57"/>
      <c r="C1028" s="46"/>
      <c r="D1028" s="47"/>
      <c r="E1028" s="48"/>
    </row>
    <row r="1029" spans="1:5" s="83" customFormat="1" ht="12.75" x14ac:dyDescent="0.2">
      <c r="A1029" s="56">
        <v>2006</v>
      </c>
      <c r="B1029" s="57"/>
      <c r="C1029" s="46"/>
      <c r="D1029" s="47"/>
      <c r="E1029" s="48"/>
    </row>
    <row r="1030" spans="1:5" s="83" customFormat="1" ht="12.75" x14ac:dyDescent="0.2">
      <c r="A1030" s="56">
        <v>2007</v>
      </c>
      <c r="B1030" s="57"/>
      <c r="C1030" s="46"/>
      <c r="D1030" s="47"/>
      <c r="E1030" s="48"/>
    </row>
    <row r="1031" spans="1:5" s="83" customFormat="1" ht="12.75" x14ac:dyDescent="0.2">
      <c r="A1031" s="56">
        <v>2008</v>
      </c>
      <c r="B1031" s="57"/>
      <c r="C1031" s="46"/>
      <c r="D1031" s="47"/>
      <c r="E1031" s="48"/>
    </row>
    <row r="1032" spans="1:5" s="83" customFormat="1" ht="12.75" x14ac:dyDescent="0.2">
      <c r="A1032" s="56">
        <v>2009</v>
      </c>
      <c r="B1032" s="57"/>
      <c r="C1032" s="46"/>
      <c r="D1032" s="47"/>
      <c r="E1032" s="48"/>
    </row>
    <row r="1033" spans="1:5" s="83" customFormat="1" ht="12.75" x14ac:dyDescent="0.2">
      <c r="A1033" s="56">
        <v>2010</v>
      </c>
      <c r="B1033" s="57"/>
      <c r="C1033" s="46"/>
      <c r="D1033" s="47"/>
      <c r="E1033" s="48"/>
    </row>
    <row r="1034" spans="1:5" s="83" customFormat="1" ht="12.75" x14ac:dyDescent="0.2">
      <c r="A1034" s="56">
        <v>2011</v>
      </c>
      <c r="B1034" s="57"/>
      <c r="C1034" s="46"/>
      <c r="D1034" s="47"/>
      <c r="E1034" s="48"/>
    </row>
    <row r="1035" spans="1:5" s="83" customFormat="1" ht="12.75" x14ac:dyDescent="0.2">
      <c r="A1035" s="56">
        <v>2012</v>
      </c>
      <c r="B1035" s="57"/>
      <c r="C1035" s="46"/>
      <c r="D1035" s="47"/>
      <c r="E1035" s="48"/>
    </row>
    <row r="1036" spans="1:5" s="83" customFormat="1" ht="12.75" x14ac:dyDescent="0.2">
      <c r="A1036" s="56">
        <v>2013</v>
      </c>
      <c r="B1036" s="57"/>
      <c r="C1036" s="46"/>
      <c r="D1036" s="47"/>
      <c r="E1036" s="48"/>
    </row>
    <row r="1037" spans="1:5" s="83" customFormat="1" ht="12.75" x14ac:dyDescent="0.2">
      <c r="A1037" s="56">
        <v>2014</v>
      </c>
      <c r="B1037" s="57"/>
      <c r="C1037" s="46"/>
      <c r="D1037" s="47"/>
      <c r="E1037" s="48"/>
    </row>
    <row r="1038" spans="1:5" s="83" customFormat="1" ht="12.75" x14ac:dyDescent="0.2">
      <c r="A1038" s="56">
        <v>2015</v>
      </c>
      <c r="B1038" s="57"/>
      <c r="C1038" s="46"/>
      <c r="D1038" s="47"/>
      <c r="E1038" s="48"/>
    </row>
    <row r="1039" spans="1:5" s="83" customFormat="1" ht="12.75" x14ac:dyDescent="0.2">
      <c r="A1039" s="56">
        <v>2016</v>
      </c>
      <c r="B1039" s="57"/>
      <c r="C1039" s="46"/>
      <c r="D1039" s="47"/>
      <c r="E1039" s="48"/>
    </row>
    <row r="1040" spans="1:5" s="83" customFormat="1" ht="12.75" x14ac:dyDescent="0.2">
      <c r="A1040" s="56">
        <v>2017</v>
      </c>
      <c r="B1040" s="57"/>
      <c r="C1040" s="46"/>
      <c r="D1040" s="47"/>
      <c r="E1040" s="48"/>
    </row>
    <row r="1041" spans="1:5" s="83" customFormat="1" ht="12.75" x14ac:dyDescent="0.2">
      <c r="A1041" s="56">
        <v>2018</v>
      </c>
      <c r="B1041" s="57"/>
      <c r="C1041" s="46"/>
      <c r="D1041" s="47"/>
      <c r="E1041" s="48"/>
    </row>
    <row r="1042" spans="1:5" s="83" customFormat="1" ht="12.75" x14ac:dyDescent="0.2">
      <c r="A1042" s="56">
        <v>2019</v>
      </c>
      <c r="B1042" s="57"/>
      <c r="C1042" s="46"/>
      <c r="D1042" s="47"/>
      <c r="E1042" s="48"/>
    </row>
    <row r="1043" spans="1:5" s="83" customFormat="1" ht="12.75" x14ac:dyDescent="0.2">
      <c r="A1043" s="56">
        <v>2020</v>
      </c>
      <c r="B1043" s="57"/>
      <c r="C1043" s="46"/>
      <c r="D1043" s="47"/>
      <c r="E1043" s="48"/>
    </row>
    <row r="1044" spans="1:5" s="83" customFormat="1" ht="12.75" x14ac:dyDescent="0.2">
      <c r="A1044" s="56">
        <v>2021</v>
      </c>
      <c r="B1044" s="57"/>
      <c r="C1044" s="46"/>
      <c r="D1044" s="47"/>
      <c r="E1044" s="48"/>
    </row>
    <row r="1045" spans="1:5" s="83" customFormat="1" ht="12.75" x14ac:dyDescent="0.2">
      <c r="A1045" s="56">
        <v>2022</v>
      </c>
      <c r="B1045" s="57"/>
      <c r="C1045" s="46"/>
      <c r="D1045" s="47"/>
      <c r="E1045" s="48"/>
    </row>
    <row r="1046" spans="1:5" s="83" customFormat="1" ht="12.75" x14ac:dyDescent="0.2">
      <c r="A1046" s="56">
        <v>2023</v>
      </c>
      <c r="B1046" s="57"/>
      <c r="C1046" s="46"/>
      <c r="D1046" s="47"/>
      <c r="E1046" s="48"/>
    </row>
    <row r="1047" spans="1:5" s="83" customFormat="1" ht="12.75" x14ac:dyDescent="0.2">
      <c r="A1047" s="56">
        <v>2024</v>
      </c>
      <c r="B1047" s="57"/>
      <c r="C1047" s="46"/>
      <c r="D1047" s="47"/>
      <c r="E1047" s="48"/>
    </row>
    <row r="1048" spans="1:5" s="83" customFormat="1" ht="12.75" x14ac:dyDescent="0.2">
      <c r="A1048" s="56">
        <v>2025</v>
      </c>
      <c r="B1048" s="57"/>
      <c r="C1048" s="46"/>
      <c r="D1048" s="47"/>
      <c r="E1048" s="48"/>
    </row>
    <row r="1049" spans="1:5" s="83" customFormat="1" ht="12.75" x14ac:dyDescent="0.2">
      <c r="A1049" s="56">
        <v>2026</v>
      </c>
      <c r="B1049" s="57"/>
      <c r="C1049" s="46"/>
      <c r="D1049" s="47"/>
      <c r="E1049" s="48"/>
    </row>
    <row r="1050" spans="1:5" s="83" customFormat="1" ht="12.75" x14ac:dyDescent="0.2">
      <c r="A1050" s="56">
        <v>2027</v>
      </c>
      <c r="B1050" s="57"/>
      <c r="C1050" s="46"/>
      <c r="D1050" s="47"/>
      <c r="E1050" s="48"/>
    </row>
    <row r="1051" spans="1:5" s="83" customFormat="1" ht="12.75" x14ac:dyDescent="0.2">
      <c r="A1051" s="56">
        <v>2028</v>
      </c>
      <c r="B1051" s="57"/>
      <c r="C1051" s="46"/>
      <c r="D1051" s="47"/>
      <c r="E1051" s="48"/>
    </row>
    <row r="1052" spans="1:5" s="83" customFormat="1" ht="12.75" x14ac:dyDescent="0.2">
      <c r="A1052" s="56">
        <v>2029</v>
      </c>
      <c r="B1052" s="57"/>
      <c r="C1052" s="46"/>
      <c r="D1052" s="47"/>
      <c r="E1052" s="48"/>
    </row>
    <row r="1053" spans="1:5" s="83" customFormat="1" ht="12.75" x14ac:dyDescent="0.2">
      <c r="A1053" s="56">
        <v>2030</v>
      </c>
      <c r="B1053" s="57"/>
      <c r="C1053" s="46"/>
      <c r="D1053" s="47"/>
      <c r="E1053" s="48"/>
    </row>
    <row r="1054" spans="1:5" s="83" customFormat="1" ht="12.75" x14ac:dyDescent="0.2">
      <c r="A1054" s="56">
        <v>2031</v>
      </c>
      <c r="B1054" s="57"/>
      <c r="C1054" s="46"/>
      <c r="D1054" s="47"/>
      <c r="E1054" s="48"/>
    </row>
    <row r="1055" spans="1:5" s="83" customFormat="1" ht="12.75" x14ac:dyDescent="0.2">
      <c r="A1055" s="56">
        <v>2032</v>
      </c>
      <c r="B1055" s="57"/>
      <c r="C1055" s="46"/>
      <c r="D1055" s="47"/>
      <c r="E1055" s="48"/>
    </row>
    <row r="1056" spans="1:5" s="83" customFormat="1" ht="12.75" x14ac:dyDescent="0.2">
      <c r="A1056" s="56">
        <v>2033</v>
      </c>
      <c r="B1056" s="57"/>
      <c r="C1056" s="46"/>
      <c r="D1056" s="47"/>
      <c r="E1056" s="48"/>
    </row>
    <row r="1057" spans="1:5" s="83" customFormat="1" ht="12.75" x14ac:dyDescent="0.2">
      <c r="A1057" s="56">
        <v>2034</v>
      </c>
      <c r="B1057" s="57"/>
      <c r="C1057" s="46"/>
      <c r="D1057" s="47"/>
      <c r="E1057" s="48"/>
    </row>
    <row r="1058" spans="1:5" s="83" customFormat="1" ht="12.75" x14ac:dyDescent="0.2">
      <c r="A1058" s="56">
        <v>2035</v>
      </c>
      <c r="B1058" s="57"/>
      <c r="C1058" s="46"/>
      <c r="D1058" s="47"/>
      <c r="E1058" s="48"/>
    </row>
    <row r="1059" spans="1:5" s="83" customFormat="1" ht="12.75" x14ac:dyDescent="0.2">
      <c r="A1059" s="56">
        <v>2036</v>
      </c>
      <c r="B1059" s="57"/>
      <c r="C1059" s="46"/>
      <c r="D1059" s="47"/>
      <c r="E1059" s="48"/>
    </row>
    <row r="1060" spans="1:5" s="83" customFormat="1" ht="12.75" x14ac:dyDescent="0.2">
      <c r="A1060" s="56">
        <v>2037</v>
      </c>
      <c r="B1060" s="57"/>
      <c r="C1060" s="46"/>
      <c r="D1060" s="47"/>
      <c r="E1060" s="48"/>
    </row>
    <row r="1061" spans="1:5" s="83" customFormat="1" ht="12.75" x14ac:dyDescent="0.2">
      <c r="A1061" s="56">
        <v>2038</v>
      </c>
      <c r="B1061" s="57"/>
      <c r="C1061" s="46"/>
      <c r="D1061" s="47"/>
      <c r="E1061" s="48"/>
    </row>
    <row r="1062" spans="1:5" s="83" customFormat="1" ht="12.75" x14ac:dyDescent="0.2">
      <c r="A1062" s="56">
        <v>2039</v>
      </c>
      <c r="B1062" s="57"/>
      <c r="C1062" s="46"/>
      <c r="D1062" s="47"/>
      <c r="E1062" s="48"/>
    </row>
    <row r="1063" spans="1:5" s="83" customFormat="1" ht="12.75" x14ac:dyDescent="0.2">
      <c r="A1063" s="56">
        <v>2040</v>
      </c>
      <c r="B1063" s="57"/>
      <c r="C1063" s="46"/>
      <c r="D1063" s="47"/>
      <c r="E1063" s="48"/>
    </row>
    <row r="1064" spans="1:5" s="83" customFormat="1" ht="12.75" x14ac:dyDescent="0.2">
      <c r="A1064" s="56">
        <v>2041</v>
      </c>
      <c r="B1064" s="57"/>
      <c r="C1064" s="46"/>
      <c r="D1064" s="47"/>
      <c r="E1064" s="48"/>
    </row>
    <row r="1065" spans="1:5" s="83" customFormat="1" ht="12.75" x14ac:dyDescent="0.2">
      <c r="A1065" s="56">
        <v>2042</v>
      </c>
      <c r="B1065" s="57"/>
      <c r="C1065" s="46"/>
      <c r="D1065" s="47"/>
      <c r="E1065" s="48"/>
    </row>
    <row r="1066" spans="1:5" s="83" customFormat="1" ht="12.75" x14ac:dyDescent="0.2">
      <c r="A1066" s="56">
        <v>2043</v>
      </c>
      <c r="B1066" s="57"/>
      <c r="C1066" s="46"/>
      <c r="D1066" s="47"/>
      <c r="E1066" s="48"/>
    </row>
    <row r="1067" spans="1:5" s="83" customFormat="1" ht="12.75" x14ac:dyDescent="0.2">
      <c r="A1067" s="56">
        <v>2044</v>
      </c>
      <c r="B1067" s="57"/>
      <c r="C1067" s="46"/>
      <c r="D1067" s="47"/>
      <c r="E1067" s="48"/>
    </row>
    <row r="1068" spans="1:5" s="83" customFormat="1" ht="12.75" x14ac:dyDescent="0.2">
      <c r="A1068" s="56">
        <v>2045</v>
      </c>
      <c r="B1068" s="57"/>
      <c r="C1068" s="46"/>
      <c r="D1068" s="47"/>
      <c r="E1068" s="48"/>
    </row>
    <row r="1069" spans="1:5" s="83" customFormat="1" ht="12.75" x14ac:dyDescent="0.2">
      <c r="A1069" s="56">
        <v>2046</v>
      </c>
      <c r="B1069" s="57"/>
      <c r="C1069" s="46"/>
      <c r="D1069" s="47"/>
      <c r="E1069" s="48"/>
    </row>
    <row r="1070" spans="1:5" s="83" customFormat="1" ht="12.75" x14ac:dyDescent="0.2">
      <c r="A1070" s="56">
        <v>2047</v>
      </c>
      <c r="B1070" s="57"/>
      <c r="C1070" s="46"/>
      <c r="D1070" s="47"/>
      <c r="E1070" s="48"/>
    </row>
    <row r="1071" spans="1:5" s="83" customFormat="1" ht="12.75" x14ac:dyDescent="0.2">
      <c r="A1071" s="56">
        <v>2048</v>
      </c>
      <c r="B1071" s="57"/>
      <c r="C1071" s="46"/>
      <c r="D1071" s="47"/>
      <c r="E1071" s="48"/>
    </row>
    <row r="1072" spans="1:5" s="83" customFormat="1" ht="12.75" x14ac:dyDescent="0.2">
      <c r="A1072" s="56">
        <v>2049</v>
      </c>
      <c r="B1072" s="57"/>
      <c r="C1072" s="46"/>
      <c r="D1072" s="47"/>
      <c r="E1072" s="48"/>
    </row>
    <row r="1073" spans="1:5" s="83" customFormat="1" ht="12.75" x14ac:dyDescent="0.2">
      <c r="A1073" s="56">
        <v>2050</v>
      </c>
      <c r="B1073" s="57"/>
      <c r="C1073" s="46"/>
      <c r="D1073" s="47"/>
      <c r="E1073" s="48"/>
    </row>
    <row r="1074" spans="1:5" s="83" customFormat="1" ht="12.75" x14ac:dyDescent="0.2">
      <c r="A1074" s="56">
        <v>2051</v>
      </c>
      <c r="B1074" s="57"/>
      <c r="C1074" s="46"/>
      <c r="D1074" s="47"/>
      <c r="E1074" s="48"/>
    </row>
    <row r="1075" spans="1:5" s="83" customFormat="1" ht="12.75" x14ac:dyDescent="0.2">
      <c r="A1075" s="56">
        <v>2052</v>
      </c>
      <c r="B1075" s="57"/>
      <c r="C1075" s="46"/>
      <c r="D1075" s="47"/>
      <c r="E1075" s="48"/>
    </row>
    <row r="1076" spans="1:5" s="83" customFormat="1" ht="12.75" x14ac:dyDescent="0.2">
      <c r="A1076" s="56">
        <v>2053</v>
      </c>
      <c r="B1076" s="57"/>
      <c r="C1076" s="46"/>
      <c r="D1076" s="47"/>
      <c r="E1076" s="48"/>
    </row>
    <row r="1077" spans="1:5" s="83" customFormat="1" ht="12.75" x14ac:dyDescent="0.2">
      <c r="A1077" s="56">
        <v>2054</v>
      </c>
      <c r="B1077" s="57"/>
      <c r="C1077" s="46"/>
      <c r="D1077" s="47"/>
      <c r="E1077" s="48"/>
    </row>
    <row r="1078" spans="1:5" s="83" customFormat="1" ht="12.75" x14ac:dyDescent="0.2">
      <c r="A1078" s="56">
        <v>2055</v>
      </c>
      <c r="B1078" s="57"/>
      <c r="C1078" s="46"/>
      <c r="D1078" s="47"/>
      <c r="E1078" s="48"/>
    </row>
    <row r="1079" spans="1:5" s="83" customFormat="1" ht="12.75" x14ac:dyDescent="0.2">
      <c r="A1079" s="56">
        <v>2056</v>
      </c>
      <c r="B1079" s="57"/>
      <c r="C1079" s="46"/>
      <c r="D1079" s="47"/>
      <c r="E1079" s="48"/>
    </row>
    <row r="1080" spans="1:5" s="83" customFormat="1" ht="12.75" x14ac:dyDescent="0.2">
      <c r="A1080" s="56">
        <v>2057</v>
      </c>
      <c r="B1080" s="57"/>
      <c r="C1080" s="46"/>
      <c r="D1080" s="47"/>
      <c r="E1080" s="48"/>
    </row>
    <row r="1081" spans="1:5" s="83" customFormat="1" ht="12.75" x14ac:dyDescent="0.2">
      <c r="A1081" s="56">
        <v>2058</v>
      </c>
      <c r="B1081" s="57"/>
      <c r="C1081" s="46"/>
      <c r="D1081" s="47"/>
      <c r="E1081" s="48"/>
    </row>
    <row r="1082" spans="1:5" s="83" customFormat="1" ht="12.75" x14ac:dyDescent="0.2">
      <c r="A1082" s="56">
        <v>2059</v>
      </c>
      <c r="B1082" s="57"/>
      <c r="C1082" s="46"/>
      <c r="D1082" s="47"/>
      <c r="E1082" s="48"/>
    </row>
    <row r="1083" spans="1:5" s="83" customFormat="1" ht="12.75" x14ac:dyDescent="0.2">
      <c r="A1083" s="56">
        <v>2060</v>
      </c>
      <c r="B1083" s="57"/>
      <c r="C1083" s="46"/>
      <c r="D1083" s="47"/>
      <c r="E1083" s="48"/>
    </row>
    <row r="1084" spans="1:5" s="83" customFormat="1" ht="12.75" x14ac:dyDescent="0.2">
      <c r="A1084" s="56">
        <v>2061</v>
      </c>
      <c r="B1084" s="57"/>
      <c r="C1084" s="46"/>
      <c r="D1084" s="47"/>
      <c r="E1084" s="48"/>
    </row>
    <row r="1085" spans="1:5" s="83" customFormat="1" ht="12.75" x14ac:dyDescent="0.2">
      <c r="A1085" s="56">
        <v>2062</v>
      </c>
      <c r="B1085" s="57"/>
      <c r="C1085" s="46"/>
      <c r="D1085" s="47"/>
      <c r="E1085" s="48"/>
    </row>
    <row r="1086" spans="1:5" s="83" customFormat="1" ht="12.75" x14ac:dyDescent="0.2">
      <c r="A1086" s="56">
        <v>2063</v>
      </c>
      <c r="B1086" s="57"/>
      <c r="C1086" s="46"/>
      <c r="D1086" s="47"/>
      <c r="E1086" s="48"/>
    </row>
    <row r="1087" spans="1:5" s="83" customFormat="1" ht="12.75" x14ac:dyDescent="0.2">
      <c r="A1087" s="56">
        <v>2064</v>
      </c>
      <c r="B1087" s="57"/>
      <c r="C1087" s="46"/>
      <c r="D1087" s="47"/>
      <c r="E1087" s="48"/>
    </row>
    <row r="1088" spans="1:5" s="83" customFormat="1" ht="12.75" x14ac:dyDescent="0.2">
      <c r="A1088" s="56">
        <v>2065</v>
      </c>
      <c r="B1088" s="57"/>
      <c r="C1088" s="46"/>
      <c r="D1088" s="47"/>
      <c r="E1088" s="48"/>
    </row>
    <row r="1089" spans="1:5" s="83" customFormat="1" ht="12.75" x14ac:dyDescent="0.2">
      <c r="A1089" s="56">
        <v>2066</v>
      </c>
      <c r="B1089" s="57"/>
      <c r="C1089" s="46"/>
      <c r="D1089" s="47"/>
      <c r="E1089" s="48"/>
    </row>
    <row r="1090" spans="1:5" s="83" customFormat="1" ht="12.75" x14ac:dyDescent="0.2">
      <c r="A1090" s="56">
        <v>2067</v>
      </c>
      <c r="B1090" s="57"/>
      <c r="C1090" s="46"/>
      <c r="D1090" s="47"/>
      <c r="E1090" s="48"/>
    </row>
    <row r="1091" spans="1:5" s="83" customFormat="1" ht="12.75" x14ac:dyDescent="0.2">
      <c r="A1091" s="56">
        <v>2068</v>
      </c>
      <c r="B1091" s="57"/>
      <c r="C1091" s="46"/>
      <c r="D1091" s="47"/>
      <c r="E1091" s="48"/>
    </row>
    <row r="1092" spans="1:5" s="83" customFormat="1" ht="12.75" x14ac:dyDescent="0.2">
      <c r="A1092" s="56">
        <v>2069</v>
      </c>
      <c r="B1092" s="57"/>
      <c r="C1092" s="46"/>
      <c r="D1092" s="47"/>
      <c r="E1092" s="48"/>
    </row>
    <row r="1093" spans="1:5" s="83" customFormat="1" ht="12.75" x14ac:dyDescent="0.2">
      <c r="A1093" s="56">
        <v>2070</v>
      </c>
      <c r="B1093" s="57"/>
      <c r="C1093" s="46"/>
      <c r="D1093" s="47"/>
      <c r="E1093" s="48"/>
    </row>
    <row r="1094" spans="1:5" s="83" customFormat="1" ht="12.75" x14ac:dyDescent="0.2">
      <c r="A1094" s="56">
        <v>2071</v>
      </c>
      <c r="B1094" s="57"/>
      <c r="C1094" s="46"/>
      <c r="D1094" s="47"/>
      <c r="E1094" s="48"/>
    </row>
    <row r="1095" spans="1:5" s="83" customFormat="1" ht="12.75" x14ac:dyDescent="0.2">
      <c r="A1095" s="56">
        <v>2072</v>
      </c>
      <c r="B1095" s="57"/>
      <c r="C1095" s="46"/>
      <c r="D1095" s="47"/>
      <c r="E1095" s="48"/>
    </row>
    <row r="1096" spans="1:5" s="83" customFormat="1" ht="12.75" x14ac:dyDescent="0.2">
      <c r="A1096" s="56">
        <v>2073</v>
      </c>
      <c r="B1096" s="57"/>
      <c r="C1096" s="46"/>
      <c r="D1096" s="47"/>
      <c r="E1096" s="48"/>
    </row>
    <row r="1097" spans="1:5" s="83" customFormat="1" ht="12.75" x14ac:dyDescent="0.2">
      <c r="A1097" s="56">
        <v>2074</v>
      </c>
      <c r="B1097" s="57"/>
      <c r="C1097" s="46"/>
      <c r="D1097" s="47"/>
      <c r="E1097" s="48"/>
    </row>
    <row r="1098" spans="1:5" s="83" customFormat="1" ht="12.75" x14ac:dyDescent="0.2">
      <c r="A1098" s="56">
        <v>2075</v>
      </c>
      <c r="B1098" s="57"/>
      <c r="C1098" s="46"/>
      <c r="D1098" s="47"/>
      <c r="E1098" s="48"/>
    </row>
    <row r="1099" spans="1:5" s="83" customFormat="1" ht="12.75" x14ac:dyDescent="0.2">
      <c r="A1099" s="56">
        <v>2076</v>
      </c>
      <c r="B1099" s="57"/>
      <c r="C1099" s="46"/>
      <c r="D1099" s="47"/>
      <c r="E1099" s="48"/>
    </row>
    <row r="1100" spans="1:5" s="83" customFormat="1" ht="12.75" x14ac:dyDescent="0.2">
      <c r="A1100" s="56">
        <v>2077</v>
      </c>
      <c r="B1100" s="57"/>
      <c r="C1100" s="46"/>
      <c r="D1100" s="47"/>
      <c r="E1100" s="48"/>
    </row>
    <row r="1101" spans="1:5" s="83" customFormat="1" ht="12.75" x14ac:dyDescent="0.2">
      <c r="A1101" s="56">
        <v>2078</v>
      </c>
      <c r="B1101" s="57"/>
      <c r="C1101" s="46"/>
      <c r="D1101" s="47"/>
      <c r="E1101" s="48"/>
    </row>
    <row r="1102" spans="1:5" s="83" customFormat="1" ht="12.75" x14ac:dyDescent="0.2">
      <c r="A1102" s="56">
        <v>2079</v>
      </c>
      <c r="B1102" s="57"/>
      <c r="C1102" s="46"/>
      <c r="D1102" s="47"/>
      <c r="E1102" s="48"/>
    </row>
    <row r="1103" spans="1:5" s="83" customFormat="1" ht="12.75" x14ac:dyDescent="0.2">
      <c r="A1103" s="56">
        <v>2080</v>
      </c>
      <c r="B1103" s="57"/>
      <c r="C1103" s="46"/>
      <c r="D1103" s="47"/>
      <c r="E1103" s="48"/>
    </row>
    <row r="1104" spans="1:5" s="83" customFormat="1" ht="12.75" x14ac:dyDescent="0.2">
      <c r="A1104" s="56">
        <v>2081</v>
      </c>
      <c r="B1104" s="57"/>
      <c r="C1104" s="46"/>
      <c r="D1104" s="47"/>
      <c r="E1104" s="48"/>
    </row>
    <row r="1105" spans="1:5" s="83" customFormat="1" ht="12.75" x14ac:dyDescent="0.2">
      <c r="A1105" s="56">
        <v>2082</v>
      </c>
      <c r="B1105" s="57"/>
      <c r="C1105" s="46"/>
      <c r="D1105" s="47"/>
      <c r="E1105" s="48"/>
    </row>
    <row r="1106" spans="1:5" s="83" customFormat="1" ht="12.75" x14ac:dyDescent="0.2">
      <c r="A1106" s="56">
        <v>2083</v>
      </c>
      <c r="B1106" s="57"/>
      <c r="C1106" s="46"/>
      <c r="D1106" s="47"/>
      <c r="E1106" s="48"/>
    </row>
    <row r="1107" spans="1:5" s="83" customFormat="1" ht="12.75" x14ac:dyDescent="0.2">
      <c r="A1107" s="56">
        <v>2084</v>
      </c>
      <c r="B1107" s="57"/>
      <c r="C1107" s="46"/>
      <c r="D1107" s="47"/>
      <c r="E1107" s="48"/>
    </row>
    <row r="1108" spans="1:5" s="83" customFormat="1" ht="12.75" x14ac:dyDescent="0.2">
      <c r="A1108" s="56">
        <v>2085</v>
      </c>
      <c r="B1108" s="57"/>
      <c r="C1108" s="46"/>
      <c r="D1108" s="47"/>
      <c r="E1108" s="48"/>
    </row>
    <row r="1109" spans="1:5" s="83" customFormat="1" ht="12.75" x14ac:dyDescent="0.2">
      <c r="A1109" s="56">
        <v>2086</v>
      </c>
      <c r="B1109" s="57"/>
      <c r="C1109" s="46"/>
      <c r="D1109" s="47"/>
      <c r="E1109" s="48"/>
    </row>
    <row r="1110" spans="1:5" s="83" customFormat="1" ht="12.75" x14ac:dyDescent="0.2">
      <c r="A1110" s="56">
        <v>2087</v>
      </c>
      <c r="B1110" s="57"/>
      <c r="C1110" s="46"/>
      <c r="D1110" s="47"/>
      <c r="E1110" s="48"/>
    </row>
    <row r="1111" spans="1:5" s="83" customFormat="1" ht="12.75" x14ac:dyDescent="0.2">
      <c r="A1111" s="56">
        <v>2088</v>
      </c>
      <c r="B1111" s="57"/>
      <c r="C1111" s="46"/>
      <c r="D1111" s="47"/>
      <c r="E1111" s="48"/>
    </row>
    <row r="1112" spans="1:5" s="83" customFormat="1" ht="12.75" x14ac:dyDescent="0.2">
      <c r="A1112" s="56">
        <v>2089</v>
      </c>
      <c r="B1112" s="57"/>
      <c r="C1112" s="46"/>
      <c r="D1112" s="47"/>
      <c r="E1112" s="48"/>
    </row>
    <row r="1113" spans="1:5" s="83" customFormat="1" ht="12.75" x14ac:dyDescent="0.2">
      <c r="A1113" s="56">
        <v>2090</v>
      </c>
      <c r="B1113" s="57"/>
      <c r="C1113" s="46"/>
      <c r="D1113" s="47"/>
      <c r="E1113" s="48"/>
    </row>
    <row r="1114" spans="1:5" s="83" customFormat="1" ht="12.75" x14ac:dyDescent="0.2">
      <c r="A1114" s="56">
        <v>2091</v>
      </c>
      <c r="B1114" s="57"/>
      <c r="C1114" s="46"/>
      <c r="D1114" s="47"/>
      <c r="E1114" s="48"/>
    </row>
    <row r="1115" spans="1:5" s="83" customFormat="1" ht="12.75" x14ac:dyDescent="0.2">
      <c r="A1115" s="56">
        <v>2092</v>
      </c>
      <c r="B1115" s="57"/>
      <c r="C1115" s="46"/>
      <c r="D1115" s="47"/>
      <c r="E1115" s="48"/>
    </row>
    <row r="1116" spans="1:5" s="83" customFormat="1" ht="12.75" x14ac:dyDescent="0.2">
      <c r="A1116" s="56">
        <v>2093</v>
      </c>
      <c r="B1116" s="57"/>
      <c r="C1116" s="46"/>
      <c r="D1116" s="47"/>
      <c r="E1116" s="48"/>
    </row>
    <row r="1117" spans="1:5" s="83" customFormat="1" ht="12.75" x14ac:dyDescent="0.2">
      <c r="A1117" s="56">
        <v>2094</v>
      </c>
      <c r="B1117" s="57"/>
      <c r="C1117" s="46"/>
      <c r="D1117" s="47"/>
      <c r="E1117" s="48"/>
    </row>
    <row r="1118" spans="1:5" s="83" customFormat="1" ht="12.75" x14ac:dyDescent="0.2">
      <c r="A1118" s="56">
        <v>2095</v>
      </c>
      <c r="B1118" s="57"/>
      <c r="C1118" s="46"/>
      <c r="D1118" s="47"/>
      <c r="E1118" s="48"/>
    </row>
    <row r="1119" spans="1:5" s="83" customFormat="1" ht="12.75" x14ac:dyDescent="0.2">
      <c r="A1119" s="56">
        <v>2096</v>
      </c>
      <c r="B1119" s="57"/>
      <c r="C1119" s="46"/>
      <c r="D1119" s="47"/>
      <c r="E1119" s="48"/>
    </row>
    <row r="1120" spans="1:5" s="83" customFormat="1" ht="12.75" x14ac:dyDescent="0.2">
      <c r="A1120" s="56">
        <v>2097</v>
      </c>
      <c r="B1120" s="57"/>
      <c r="C1120" s="46"/>
      <c r="D1120" s="47"/>
      <c r="E1120" s="48"/>
    </row>
    <row r="1121" spans="1:12" s="83" customFormat="1" ht="12.75" x14ac:dyDescent="0.2">
      <c r="A1121" s="56">
        <v>2098</v>
      </c>
      <c r="B1121" s="57"/>
      <c r="C1121" s="46"/>
      <c r="D1121" s="47"/>
      <c r="E1121" s="48"/>
    </row>
    <row r="1122" spans="1:12" s="83" customFormat="1" ht="12.75" x14ac:dyDescent="0.2">
      <c r="A1122" s="56">
        <v>2099</v>
      </c>
      <c r="B1122" s="57"/>
      <c r="C1122" s="46"/>
      <c r="D1122" s="47"/>
      <c r="E1122" s="48"/>
    </row>
    <row r="1123" spans="1:12" s="83" customFormat="1" ht="12.75" x14ac:dyDescent="0.2">
      <c r="A1123" s="56">
        <v>2100</v>
      </c>
      <c r="B1123" s="57"/>
      <c r="C1123" s="46"/>
      <c r="D1123" s="47"/>
      <c r="E1123" s="48"/>
    </row>
    <row r="1124" spans="1:12" s="83" customFormat="1" ht="12.75" x14ac:dyDescent="0.2">
      <c r="A1124" s="56">
        <v>2101</v>
      </c>
      <c r="B1124" s="57"/>
      <c r="C1124" s="46"/>
      <c r="D1124" s="47"/>
      <c r="E1124" s="48"/>
    </row>
    <row r="1125" spans="1:12" s="83" customFormat="1" ht="12.75" x14ac:dyDescent="0.2">
      <c r="A1125" s="56">
        <v>2102</v>
      </c>
      <c r="B1125" s="57"/>
      <c r="C1125" s="46"/>
      <c r="D1125" s="47"/>
      <c r="E1125" s="48"/>
    </row>
    <row r="1126" spans="1:12" s="83" customFormat="1" ht="12.75" x14ac:dyDescent="0.2">
      <c r="A1126" s="84"/>
      <c r="B1126" s="85"/>
      <c r="C1126" s="86"/>
    </row>
    <row r="1127" spans="1:12" s="83" customFormat="1" ht="12.75" x14ac:dyDescent="0.2">
      <c r="A1127" s="84"/>
      <c r="B1127" s="85"/>
      <c r="C1127" s="86"/>
    </row>
    <row r="1128" spans="1:12" s="83" customFormat="1" ht="12.75" x14ac:dyDescent="0.2">
      <c r="A1128" s="84"/>
      <c r="B1128" s="85"/>
      <c r="C1128" s="86"/>
    </row>
    <row r="1129" spans="1:12" s="83" customFormat="1" ht="12.75" x14ac:dyDescent="0.2">
      <c r="A1129" s="84"/>
      <c r="B1129" s="85"/>
      <c r="C1129" s="86"/>
    </row>
    <row r="1130" spans="1:12" s="83" customFormat="1" ht="12.75" x14ac:dyDescent="0.2">
      <c r="A1130" s="84"/>
      <c r="B1130" s="85"/>
      <c r="C1130" s="86"/>
    </row>
    <row r="1131" spans="1:12" s="83" customFormat="1" ht="12.75" x14ac:dyDescent="0.2">
      <c r="A1131" s="84"/>
      <c r="B1131" s="85"/>
      <c r="C1131" s="86"/>
    </row>
    <row r="1132" spans="1:12" s="83" customFormat="1" ht="12.75" x14ac:dyDescent="0.2">
      <c r="A1132" s="84"/>
      <c r="B1132" s="85"/>
      <c r="C1132" s="86"/>
    </row>
    <row r="1133" spans="1:12" s="83" customFormat="1" ht="12.75" x14ac:dyDescent="0.2">
      <c r="A1133" s="84"/>
      <c r="B1133" s="85"/>
      <c r="C1133" s="86"/>
    </row>
    <row r="1134" spans="1:12" s="83" customFormat="1" ht="12.75" x14ac:dyDescent="0.2">
      <c r="A1134" s="84"/>
      <c r="B1134" s="85"/>
      <c r="C1134" s="86"/>
    </row>
    <row r="1135" spans="1:12" x14ac:dyDescent="0.25">
      <c r="A1135" s="84"/>
      <c r="B1135" s="85"/>
      <c r="C1135" s="86"/>
      <c r="D1135" s="83"/>
      <c r="E1135" s="83"/>
      <c r="F1135" s="83"/>
      <c r="G1135" s="83"/>
      <c r="H1135" s="83"/>
      <c r="I1135" s="83"/>
      <c r="J1135" s="83"/>
      <c r="K1135" s="83"/>
      <c r="L1135" s="83"/>
    </row>
    <row r="1136" spans="1:12" x14ac:dyDescent="0.25">
      <c r="A1136" s="84"/>
      <c r="B1136" s="85"/>
      <c r="C1136" s="86"/>
      <c r="D1136" s="83"/>
      <c r="E1136" s="83"/>
      <c r="F1136" s="83"/>
      <c r="G1136" s="83"/>
      <c r="H1136" s="83"/>
      <c r="I1136" s="83"/>
      <c r="J1136" s="83"/>
      <c r="K1136" s="83"/>
      <c r="L1136" s="83"/>
    </row>
    <row r="1137" spans="1:12" x14ac:dyDescent="0.25">
      <c r="A1137" s="84"/>
      <c r="B1137" s="85"/>
      <c r="C1137" s="86"/>
      <c r="D1137" s="83"/>
      <c r="E1137" s="83"/>
      <c r="F1137" s="83"/>
      <c r="G1137" s="83"/>
      <c r="H1137" s="83"/>
      <c r="I1137" s="83"/>
      <c r="J1137" s="83"/>
      <c r="K1137" s="83"/>
      <c r="L1137" s="83"/>
    </row>
    <row r="1138" spans="1:12" x14ac:dyDescent="0.25">
      <c r="A1138" s="84"/>
      <c r="B1138" s="85"/>
      <c r="C1138" s="86"/>
      <c r="D1138" s="83"/>
      <c r="E1138" s="83"/>
      <c r="F1138" s="83"/>
      <c r="G1138" s="83"/>
      <c r="H1138" s="83"/>
      <c r="I1138" s="83"/>
      <c r="J1138" s="83"/>
      <c r="K1138" s="83"/>
      <c r="L1138" s="83"/>
    </row>
    <row r="1139" spans="1:12" x14ac:dyDescent="0.25">
      <c r="A1139" s="84"/>
      <c r="B1139" s="85"/>
      <c r="C1139" s="86"/>
      <c r="D1139" s="83"/>
      <c r="E1139" s="83"/>
      <c r="F1139" s="83"/>
      <c r="G1139" s="83"/>
      <c r="H1139" s="83"/>
      <c r="I1139" s="83"/>
      <c r="J1139" s="83"/>
      <c r="K1139" s="83"/>
      <c r="L1139" s="83"/>
    </row>
    <row r="1140" spans="1:12" x14ac:dyDescent="0.25">
      <c r="A1140" s="84"/>
      <c r="B1140" s="85"/>
      <c r="C1140" s="86"/>
      <c r="D1140" s="83"/>
      <c r="E1140" s="83"/>
      <c r="F1140" s="83"/>
      <c r="G1140" s="83"/>
      <c r="H1140" s="83"/>
      <c r="I1140" s="83"/>
      <c r="J1140" s="83"/>
      <c r="K1140" s="83"/>
      <c r="L1140" s="83"/>
    </row>
    <row r="1141" spans="1:12" x14ac:dyDescent="0.25">
      <c r="A1141" s="84"/>
      <c r="B1141" s="85"/>
      <c r="C1141" s="86"/>
      <c r="D1141" s="83"/>
      <c r="E1141" s="83"/>
      <c r="F1141" s="83"/>
      <c r="G1141" s="83"/>
      <c r="H1141" s="83"/>
      <c r="I1141" s="83"/>
      <c r="J1141" s="83"/>
      <c r="K1141" s="83"/>
      <c r="L1141" s="83"/>
    </row>
    <row r="1142" spans="1:12" x14ac:dyDescent="0.25">
      <c r="A1142" s="84"/>
      <c r="B1142" s="85"/>
      <c r="C1142" s="86"/>
      <c r="D1142" s="83"/>
      <c r="E1142" s="83"/>
      <c r="F1142" s="83"/>
      <c r="G1142" s="83"/>
      <c r="H1142" s="83"/>
      <c r="I1142" s="83"/>
      <c r="J1142" s="83"/>
      <c r="K1142" s="83"/>
      <c r="L1142" s="83"/>
    </row>
    <row r="1143" spans="1:12" x14ac:dyDescent="0.25">
      <c r="A1143" s="84"/>
      <c r="B1143" s="85"/>
      <c r="C1143" s="86"/>
      <c r="D1143" s="83"/>
      <c r="E1143" s="83"/>
      <c r="F1143" s="83"/>
      <c r="G1143" s="83"/>
      <c r="H1143" s="83"/>
      <c r="I1143" s="83"/>
      <c r="J1143" s="83"/>
      <c r="K1143" s="83"/>
      <c r="L1143" s="83"/>
    </row>
    <row r="1144" spans="1:12" x14ac:dyDescent="0.25">
      <c r="A1144" s="84"/>
      <c r="B1144" s="85"/>
      <c r="C1144" s="86"/>
      <c r="D1144" s="83"/>
      <c r="E1144" s="83"/>
      <c r="F1144" s="83"/>
      <c r="G1144" s="83"/>
      <c r="H1144" s="83"/>
      <c r="I1144" s="83"/>
      <c r="J1144" s="83"/>
      <c r="K1144" s="83"/>
      <c r="L1144" s="83"/>
    </row>
    <row r="1145" spans="1:12" x14ac:dyDescent="0.25">
      <c r="A1145" s="84"/>
      <c r="B1145" s="85"/>
      <c r="C1145" s="86"/>
      <c r="D1145" s="83"/>
      <c r="E1145" s="83"/>
      <c r="F1145" s="83"/>
      <c r="G1145" s="83"/>
      <c r="H1145" s="83"/>
      <c r="I1145" s="83"/>
      <c r="J1145" s="83"/>
      <c r="K1145" s="83"/>
      <c r="L1145" s="83"/>
    </row>
    <row r="1146" spans="1:12" x14ac:dyDescent="0.25">
      <c r="A1146" s="84"/>
      <c r="B1146" s="85"/>
      <c r="C1146" s="86"/>
      <c r="D1146" s="83"/>
      <c r="E1146" s="83"/>
      <c r="F1146" s="83"/>
      <c r="G1146" s="83"/>
      <c r="H1146" s="83"/>
      <c r="I1146" s="83"/>
      <c r="J1146" s="83"/>
      <c r="K1146" s="83"/>
      <c r="L1146" s="83"/>
    </row>
    <row r="1147" spans="1:12" x14ac:dyDescent="0.25">
      <c r="A1147" s="87"/>
      <c r="B1147" s="88"/>
      <c r="C1147" s="89"/>
    </row>
    <row r="1148" spans="1:12" x14ac:dyDescent="0.25">
      <c r="A1148" s="87"/>
      <c r="B1148" s="88"/>
      <c r="C1148" s="89"/>
    </row>
    <row r="1149" spans="1:12" x14ac:dyDescent="0.25">
      <c r="A1149" s="87"/>
      <c r="B1149" s="88"/>
      <c r="C1149" s="89"/>
    </row>
    <row r="1150" spans="1:12" x14ac:dyDescent="0.25">
      <c r="A1150" s="87"/>
      <c r="B1150" s="88"/>
      <c r="C1150" s="89"/>
    </row>
    <row r="1151" spans="1:12" x14ac:dyDescent="0.25">
      <c r="A1151" s="87"/>
      <c r="B1151" s="88"/>
      <c r="C1151" s="89"/>
    </row>
    <row r="1152" spans="1:12" x14ac:dyDescent="0.25">
      <c r="A1152" s="87"/>
      <c r="B1152" s="88"/>
      <c r="C1152" s="89"/>
    </row>
    <row r="1153" spans="1:3" x14ac:dyDescent="0.25">
      <c r="A1153" s="87"/>
      <c r="B1153" s="88"/>
      <c r="C1153" s="89"/>
    </row>
    <row r="1154" spans="1:3" x14ac:dyDescent="0.25">
      <c r="A1154" s="87"/>
      <c r="B1154" s="88"/>
      <c r="C1154" s="89"/>
    </row>
    <row r="1155" spans="1:3" x14ac:dyDescent="0.25">
      <c r="A1155" s="87"/>
      <c r="B1155" s="88"/>
      <c r="C1155" s="89"/>
    </row>
    <row r="1156" spans="1:3" x14ac:dyDescent="0.25">
      <c r="A1156" s="87"/>
      <c r="B1156" s="88"/>
      <c r="C1156" s="89"/>
    </row>
    <row r="1157" spans="1:3" x14ac:dyDescent="0.25">
      <c r="A1157" s="87"/>
      <c r="B1157" s="88"/>
      <c r="C1157" s="89"/>
    </row>
    <row r="1158" spans="1:3" x14ac:dyDescent="0.25">
      <c r="A1158" s="87"/>
      <c r="B1158" s="88"/>
      <c r="C1158" s="89"/>
    </row>
    <row r="1159" spans="1:3" x14ac:dyDescent="0.25">
      <c r="A1159" s="87"/>
      <c r="B1159" s="88"/>
      <c r="C1159" s="89"/>
    </row>
    <row r="1160" spans="1:3" x14ac:dyDescent="0.25">
      <c r="A1160" s="87"/>
      <c r="B1160" s="88"/>
      <c r="C1160" s="89"/>
    </row>
    <row r="1161" spans="1:3" x14ac:dyDescent="0.25">
      <c r="A1161" s="87"/>
      <c r="B1161" s="88"/>
      <c r="C1161" s="89"/>
    </row>
    <row r="1162" spans="1:3" x14ac:dyDescent="0.25">
      <c r="A1162" s="87"/>
      <c r="B1162" s="88"/>
      <c r="C1162" s="89"/>
    </row>
    <row r="1163" spans="1:3" x14ac:dyDescent="0.25">
      <c r="A1163" s="87"/>
      <c r="B1163" s="88"/>
      <c r="C1163" s="89"/>
    </row>
    <row r="1164" spans="1:3" x14ac:dyDescent="0.25">
      <c r="A1164" s="87"/>
      <c r="B1164" s="88"/>
      <c r="C1164" s="89"/>
    </row>
    <row r="1165" spans="1:3" x14ac:dyDescent="0.25">
      <c r="A1165" s="87"/>
      <c r="B1165" s="88"/>
      <c r="C1165" s="89"/>
    </row>
    <row r="1166" spans="1:3" x14ac:dyDescent="0.25">
      <c r="A1166" s="87"/>
      <c r="B1166" s="88"/>
      <c r="C1166" s="89"/>
    </row>
    <row r="1167" spans="1:3" x14ac:dyDescent="0.25">
      <c r="A1167" s="87"/>
      <c r="B1167" s="88"/>
      <c r="C1167" s="89"/>
    </row>
    <row r="1168" spans="1:3" x14ac:dyDescent="0.25">
      <c r="A1168" s="87"/>
      <c r="B1168" s="88"/>
      <c r="C1168" s="89"/>
    </row>
    <row r="1169" spans="1:3" x14ac:dyDescent="0.25">
      <c r="A1169" s="87"/>
      <c r="B1169" s="88"/>
      <c r="C1169" s="89"/>
    </row>
    <row r="1170" spans="1:3" x14ac:dyDescent="0.25">
      <c r="A1170" s="87"/>
      <c r="B1170" s="88"/>
      <c r="C1170" s="89"/>
    </row>
    <row r="1171" spans="1:3" x14ac:dyDescent="0.25">
      <c r="A1171" s="87"/>
      <c r="B1171" s="88"/>
      <c r="C1171" s="89"/>
    </row>
    <row r="1172" spans="1:3" x14ac:dyDescent="0.25">
      <c r="A1172" s="87"/>
      <c r="B1172" s="88"/>
      <c r="C1172" s="89"/>
    </row>
    <row r="1173" spans="1:3" x14ac:dyDescent="0.25">
      <c r="A1173" s="87"/>
      <c r="B1173" s="88"/>
      <c r="C1173" s="89"/>
    </row>
    <row r="1174" spans="1:3" x14ac:dyDescent="0.25">
      <c r="A1174" s="87"/>
      <c r="B1174" s="88"/>
      <c r="C1174" s="89"/>
    </row>
    <row r="1175" spans="1:3" x14ac:dyDescent="0.25">
      <c r="A1175" s="87"/>
      <c r="B1175" s="88"/>
      <c r="C1175" s="89"/>
    </row>
    <row r="1176" spans="1:3" x14ac:dyDescent="0.25">
      <c r="A1176" s="87"/>
      <c r="B1176" s="88"/>
      <c r="C1176" s="89"/>
    </row>
    <row r="1177" spans="1:3" x14ac:dyDescent="0.25">
      <c r="A1177" s="87"/>
      <c r="B1177" s="88"/>
      <c r="C1177" s="89"/>
    </row>
    <row r="1178" spans="1:3" x14ac:dyDescent="0.25">
      <c r="A1178" s="87"/>
      <c r="B1178" s="88"/>
      <c r="C1178" s="89"/>
    </row>
    <row r="1179" spans="1:3" x14ac:dyDescent="0.25">
      <c r="A1179" s="87"/>
      <c r="B1179" s="88"/>
      <c r="C1179" s="89"/>
    </row>
    <row r="1180" spans="1:3" x14ac:dyDescent="0.25">
      <c r="A1180" s="87"/>
      <c r="B1180" s="88"/>
      <c r="C1180" s="89"/>
    </row>
    <row r="1181" spans="1:3" x14ac:dyDescent="0.25">
      <c r="A1181" s="87"/>
      <c r="B1181" s="88"/>
      <c r="C1181" s="89"/>
    </row>
    <row r="1182" spans="1:3" x14ac:dyDescent="0.25">
      <c r="A1182" s="87"/>
      <c r="B1182" s="88"/>
      <c r="C1182" s="89"/>
    </row>
    <row r="1183" spans="1:3" x14ac:dyDescent="0.25">
      <c r="A1183" s="87"/>
      <c r="B1183" s="88"/>
      <c r="C1183" s="89"/>
    </row>
    <row r="1184" spans="1:3" x14ac:dyDescent="0.25">
      <c r="A1184" s="87"/>
      <c r="B1184" s="88"/>
      <c r="C1184" s="89"/>
    </row>
    <row r="1185" spans="1:3" x14ac:dyDescent="0.25">
      <c r="A1185" s="87"/>
      <c r="B1185" s="88"/>
      <c r="C1185" s="89"/>
    </row>
    <row r="1186" spans="1:3" x14ac:dyDescent="0.25">
      <c r="A1186" s="87"/>
      <c r="B1186" s="88"/>
      <c r="C1186" s="89"/>
    </row>
    <row r="1187" spans="1:3" x14ac:dyDescent="0.25">
      <c r="A1187" s="87"/>
      <c r="B1187" s="88"/>
      <c r="C1187" s="89"/>
    </row>
    <row r="1188" spans="1:3" x14ac:dyDescent="0.25">
      <c r="A1188" s="87"/>
      <c r="B1188" s="88"/>
      <c r="C1188" s="89"/>
    </row>
    <row r="1189" spans="1:3" x14ac:dyDescent="0.25">
      <c r="A1189" s="87"/>
      <c r="B1189" s="88"/>
      <c r="C1189" s="89"/>
    </row>
    <row r="1190" spans="1:3" x14ac:dyDescent="0.25">
      <c r="A1190" s="87"/>
      <c r="B1190" s="88"/>
      <c r="C1190" s="89"/>
    </row>
    <row r="1191" spans="1:3" x14ac:dyDescent="0.25">
      <c r="A1191" s="87"/>
      <c r="B1191" s="88"/>
      <c r="C1191" s="89"/>
    </row>
    <row r="1192" spans="1:3" x14ac:dyDescent="0.25">
      <c r="A1192" s="87"/>
      <c r="B1192" s="88"/>
      <c r="C1192" s="89"/>
    </row>
    <row r="1193" spans="1:3" x14ac:dyDescent="0.25">
      <c r="A1193" s="87"/>
      <c r="B1193" s="88"/>
      <c r="C1193" s="89"/>
    </row>
    <row r="1194" spans="1:3" x14ac:dyDescent="0.25">
      <c r="A1194" s="87"/>
      <c r="B1194" s="88"/>
      <c r="C1194" s="89"/>
    </row>
    <row r="1195" spans="1:3" x14ac:dyDescent="0.25">
      <c r="A1195" s="87"/>
      <c r="B1195" s="88"/>
      <c r="C1195" s="89"/>
    </row>
    <row r="1196" spans="1:3" x14ac:dyDescent="0.25">
      <c r="A1196" s="87"/>
      <c r="B1196" s="88"/>
      <c r="C1196" s="89"/>
    </row>
    <row r="1197" spans="1:3" x14ac:dyDescent="0.25">
      <c r="A1197" s="87"/>
      <c r="B1197" s="88"/>
      <c r="C1197" s="89"/>
    </row>
    <row r="1198" spans="1:3" x14ac:dyDescent="0.25">
      <c r="A1198" s="87"/>
      <c r="B1198" s="88"/>
      <c r="C1198" s="89"/>
    </row>
    <row r="1199" spans="1:3" x14ac:dyDescent="0.25">
      <c r="A1199" s="87"/>
      <c r="B1199" s="88"/>
      <c r="C1199" s="89"/>
    </row>
    <row r="1200" spans="1:3" x14ac:dyDescent="0.25">
      <c r="A1200" s="87"/>
      <c r="B1200" s="88"/>
      <c r="C1200" s="89"/>
    </row>
    <row r="1201" spans="1:3" x14ac:dyDescent="0.25">
      <c r="A1201" s="87"/>
      <c r="B1201" s="88"/>
      <c r="C1201" s="89"/>
    </row>
    <row r="1202" spans="1:3" x14ac:dyDescent="0.25">
      <c r="A1202" s="87"/>
      <c r="B1202" s="88"/>
      <c r="C1202" s="89"/>
    </row>
    <row r="1203" spans="1:3" x14ac:dyDescent="0.25">
      <c r="A1203" s="87"/>
      <c r="B1203" s="88"/>
      <c r="C1203" s="89"/>
    </row>
    <row r="1204" spans="1:3" x14ac:dyDescent="0.25">
      <c r="A1204" s="87"/>
      <c r="B1204" s="88"/>
      <c r="C1204" s="89"/>
    </row>
    <row r="1205" spans="1:3" x14ac:dyDescent="0.25">
      <c r="A1205" s="87"/>
      <c r="B1205" s="88"/>
      <c r="C1205" s="89"/>
    </row>
    <row r="1206" spans="1:3" x14ac:dyDescent="0.25">
      <c r="A1206" s="87"/>
      <c r="B1206" s="88"/>
      <c r="C1206" s="89"/>
    </row>
    <row r="1207" spans="1:3" x14ac:dyDescent="0.25">
      <c r="A1207" s="87"/>
      <c r="B1207" s="88"/>
      <c r="C1207" s="89"/>
    </row>
    <row r="1208" spans="1:3" x14ac:dyDescent="0.25">
      <c r="A1208" s="87"/>
      <c r="B1208" s="88"/>
      <c r="C1208" s="89"/>
    </row>
    <row r="1209" spans="1:3" x14ac:dyDescent="0.25">
      <c r="A1209" s="87"/>
      <c r="B1209" s="88"/>
      <c r="C1209" s="89"/>
    </row>
    <row r="1210" spans="1:3" x14ac:dyDescent="0.25">
      <c r="A1210" s="87"/>
      <c r="B1210" s="88"/>
      <c r="C1210" s="89"/>
    </row>
    <row r="1211" spans="1:3" x14ac:dyDescent="0.25">
      <c r="A1211" s="87"/>
      <c r="B1211" s="88"/>
      <c r="C1211" s="89"/>
    </row>
    <row r="1212" spans="1:3" x14ac:dyDescent="0.25">
      <c r="A1212" s="87"/>
      <c r="B1212" s="88"/>
      <c r="C1212" s="89"/>
    </row>
    <row r="1213" spans="1:3" x14ac:dyDescent="0.25">
      <c r="A1213" s="87"/>
      <c r="B1213" s="88"/>
      <c r="C1213" s="89"/>
    </row>
    <row r="1214" spans="1:3" x14ac:dyDescent="0.25">
      <c r="A1214" s="87"/>
      <c r="B1214" s="88"/>
      <c r="C1214" s="89"/>
    </row>
    <row r="1215" spans="1:3" x14ac:dyDescent="0.25">
      <c r="A1215" s="87"/>
      <c r="B1215" s="88"/>
      <c r="C1215" s="89"/>
    </row>
    <row r="1216" spans="1:3" x14ac:dyDescent="0.25">
      <c r="A1216" s="87"/>
      <c r="B1216" s="88"/>
      <c r="C1216" s="89"/>
    </row>
    <row r="1217" spans="1:3" x14ac:dyDescent="0.25">
      <c r="A1217" s="87"/>
      <c r="B1217" s="88"/>
      <c r="C1217" s="89"/>
    </row>
    <row r="1218" spans="1:3" x14ac:dyDescent="0.25">
      <c r="A1218" s="87"/>
      <c r="B1218" s="88"/>
      <c r="C1218" s="89"/>
    </row>
    <row r="1219" spans="1:3" x14ac:dyDescent="0.25">
      <c r="A1219" s="87"/>
      <c r="B1219" s="88"/>
      <c r="C1219" s="89"/>
    </row>
    <row r="1220" spans="1:3" x14ac:dyDescent="0.25">
      <c r="A1220" s="87"/>
      <c r="B1220" s="88"/>
      <c r="C1220" s="89"/>
    </row>
    <row r="1221" spans="1:3" x14ac:dyDescent="0.25">
      <c r="A1221" s="87"/>
      <c r="B1221" s="88"/>
      <c r="C1221" s="89"/>
    </row>
    <row r="1222" spans="1:3" x14ac:dyDescent="0.25">
      <c r="A1222" s="87"/>
      <c r="B1222" s="88"/>
      <c r="C1222" s="89"/>
    </row>
    <row r="1223" spans="1:3" x14ac:dyDescent="0.25">
      <c r="A1223" s="87"/>
      <c r="B1223" s="88"/>
      <c r="C1223" s="89"/>
    </row>
    <row r="1224" spans="1:3" x14ac:dyDescent="0.25">
      <c r="A1224" s="87"/>
      <c r="B1224" s="88"/>
      <c r="C1224" s="89"/>
    </row>
    <row r="1225" spans="1:3" x14ac:dyDescent="0.25">
      <c r="A1225" s="87"/>
      <c r="B1225" s="88"/>
      <c r="C1225" s="89"/>
    </row>
    <row r="1226" spans="1:3" x14ac:dyDescent="0.25">
      <c r="A1226" s="87"/>
      <c r="B1226" s="88"/>
      <c r="C1226" s="89"/>
    </row>
    <row r="1227" spans="1:3" x14ac:dyDescent="0.25">
      <c r="A1227" s="87"/>
      <c r="B1227" s="88"/>
      <c r="C1227" s="89"/>
    </row>
    <row r="1228" spans="1:3" x14ac:dyDescent="0.25">
      <c r="A1228" s="87"/>
      <c r="B1228" s="88"/>
      <c r="C1228" s="89"/>
    </row>
    <row r="1229" spans="1:3" x14ac:dyDescent="0.25">
      <c r="A1229" s="87"/>
      <c r="B1229" s="88"/>
      <c r="C1229" s="89"/>
    </row>
    <row r="1230" spans="1:3" x14ac:dyDescent="0.25">
      <c r="A1230" s="87"/>
      <c r="B1230" s="88"/>
      <c r="C1230" s="89"/>
    </row>
    <row r="1231" spans="1:3" x14ac:dyDescent="0.25">
      <c r="A1231" s="87"/>
      <c r="B1231" s="88"/>
      <c r="C1231" s="89"/>
    </row>
    <row r="1232" spans="1:3" x14ac:dyDescent="0.25">
      <c r="A1232" s="87"/>
      <c r="B1232" s="88"/>
      <c r="C1232" s="89"/>
    </row>
    <row r="1233" spans="1:3" x14ac:dyDescent="0.25">
      <c r="A1233" s="87"/>
      <c r="B1233" s="88"/>
      <c r="C1233" s="89"/>
    </row>
    <row r="1234" spans="1:3" x14ac:dyDescent="0.25">
      <c r="A1234" s="87"/>
      <c r="B1234" s="88"/>
      <c r="C1234" s="89"/>
    </row>
    <row r="1235" spans="1:3" x14ac:dyDescent="0.25">
      <c r="A1235" s="87"/>
      <c r="B1235" s="88"/>
      <c r="C1235" s="89"/>
    </row>
    <row r="1236" spans="1:3" x14ac:dyDescent="0.25">
      <c r="A1236" s="87"/>
      <c r="B1236" s="88"/>
      <c r="C1236" s="89"/>
    </row>
    <row r="1237" spans="1:3" x14ac:dyDescent="0.25">
      <c r="A1237" s="87"/>
      <c r="B1237" s="88"/>
      <c r="C1237" s="89"/>
    </row>
    <row r="1238" spans="1:3" x14ac:dyDescent="0.25">
      <c r="A1238" s="87"/>
      <c r="B1238" s="88"/>
      <c r="C1238" s="89"/>
    </row>
    <row r="1239" spans="1:3" x14ac:dyDescent="0.25">
      <c r="A1239" s="87"/>
      <c r="B1239" s="88"/>
      <c r="C1239" s="89"/>
    </row>
    <row r="1240" spans="1:3" x14ac:dyDescent="0.25">
      <c r="A1240" s="87"/>
      <c r="B1240" s="88"/>
      <c r="C1240" s="89"/>
    </row>
    <row r="1241" spans="1:3" x14ac:dyDescent="0.25">
      <c r="A1241" s="87"/>
      <c r="B1241" s="88"/>
      <c r="C1241" s="89"/>
    </row>
    <row r="1242" spans="1:3" x14ac:dyDescent="0.25">
      <c r="A1242" s="87"/>
      <c r="B1242" s="88"/>
      <c r="C1242" s="89"/>
    </row>
    <row r="1243" spans="1:3" x14ac:dyDescent="0.25">
      <c r="A1243" s="87"/>
      <c r="B1243" s="88"/>
      <c r="C1243" s="89"/>
    </row>
    <row r="1244" spans="1:3" x14ac:dyDescent="0.25">
      <c r="A1244" s="87"/>
      <c r="B1244" s="88"/>
      <c r="C1244" s="89"/>
    </row>
    <row r="1245" spans="1:3" x14ac:dyDescent="0.25">
      <c r="A1245" s="87"/>
      <c r="B1245" s="88"/>
      <c r="C1245" s="89"/>
    </row>
    <row r="1246" spans="1:3" x14ac:dyDescent="0.25">
      <c r="A1246" s="87"/>
      <c r="B1246" s="88"/>
      <c r="C1246" s="89"/>
    </row>
    <row r="1247" spans="1:3" x14ac:dyDescent="0.25">
      <c r="A1247" s="87"/>
      <c r="B1247" s="88"/>
      <c r="C1247" s="89"/>
    </row>
    <row r="1248" spans="1:3" x14ac:dyDescent="0.25">
      <c r="A1248" s="87"/>
      <c r="B1248" s="88"/>
      <c r="C1248" s="89"/>
    </row>
    <row r="1249" spans="1:3" x14ac:dyDescent="0.25">
      <c r="A1249" s="87"/>
      <c r="B1249" s="88"/>
      <c r="C1249" s="89"/>
    </row>
    <row r="1250" spans="1:3" x14ac:dyDescent="0.25">
      <c r="A1250" s="87"/>
      <c r="B1250" s="88"/>
      <c r="C1250" s="89"/>
    </row>
    <row r="1251" spans="1:3" x14ac:dyDescent="0.25">
      <c r="A1251" s="87"/>
      <c r="B1251" s="88"/>
      <c r="C1251" s="89"/>
    </row>
    <row r="1252" spans="1:3" x14ac:dyDescent="0.25">
      <c r="A1252" s="87"/>
      <c r="B1252" s="88"/>
      <c r="C1252" s="89"/>
    </row>
    <row r="1253" spans="1:3" x14ac:dyDescent="0.25">
      <c r="A1253" s="87"/>
      <c r="B1253" s="88"/>
      <c r="C1253" s="89"/>
    </row>
    <row r="1254" spans="1:3" x14ac:dyDescent="0.25">
      <c r="A1254" s="87"/>
      <c r="B1254" s="88"/>
      <c r="C1254" s="89"/>
    </row>
    <row r="1255" spans="1:3" x14ac:dyDescent="0.25">
      <c r="A1255" s="87"/>
      <c r="B1255" s="88"/>
      <c r="C1255" s="89"/>
    </row>
    <row r="1256" spans="1:3" x14ac:dyDescent="0.25">
      <c r="A1256" s="87"/>
      <c r="B1256" s="88"/>
      <c r="C1256" s="89"/>
    </row>
    <row r="1257" spans="1:3" x14ac:dyDescent="0.25">
      <c r="A1257" s="87"/>
      <c r="B1257" s="88"/>
      <c r="C1257" s="89"/>
    </row>
    <row r="1258" spans="1:3" x14ac:dyDescent="0.25">
      <c r="A1258" s="87"/>
      <c r="B1258" s="88"/>
      <c r="C1258" s="89"/>
    </row>
    <row r="1259" spans="1:3" x14ac:dyDescent="0.25">
      <c r="A1259" s="87"/>
      <c r="B1259" s="88"/>
      <c r="C1259" s="89"/>
    </row>
    <row r="1260" spans="1:3" x14ac:dyDescent="0.25">
      <c r="A1260" s="87"/>
      <c r="B1260" s="88"/>
      <c r="C1260" s="89"/>
    </row>
    <row r="1261" spans="1:3" x14ac:dyDescent="0.25">
      <c r="A1261" s="87"/>
      <c r="B1261" s="88"/>
      <c r="C1261" s="89"/>
    </row>
    <row r="1262" spans="1:3" x14ac:dyDescent="0.25">
      <c r="A1262" s="87"/>
      <c r="B1262" s="88"/>
      <c r="C1262" s="89"/>
    </row>
    <row r="1263" spans="1:3" x14ac:dyDescent="0.25">
      <c r="A1263" s="87"/>
      <c r="B1263" s="88"/>
      <c r="C1263" s="89"/>
    </row>
    <row r="1264" spans="1:3" x14ac:dyDescent="0.25">
      <c r="A1264" s="87"/>
      <c r="B1264" s="88"/>
      <c r="C1264" s="89"/>
    </row>
    <row r="1265" spans="1:3" x14ac:dyDescent="0.25">
      <c r="A1265" s="87"/>
      <c r="B1265" s="88"/>
      <c r="C1265" s="89"/>
    </row>
    <row r="1266" spans="1:3" x14ac:dyDescent="0.25">
      <c r="A1266" s="87"/>
      <c r="B1266" s="88"/>
      <c r="C1266" s="89"/>
    </row>
    <row r="1267" spans="1:3" x14ac:dyDescent="0.25">
      <c r="A1267" s="87"/>
      <c r="B1267" s="88"/>
      <c r="C1267" s="89"/>
    </row>
    <row r="1268" spans="1:3" x14ac:dyDescent="0.25">
      <c r="A1268" s="87"/>
      <c r="B1268" s="88"/>
      <c r="C1268" s="89"/>
    </row>
    <row r="1269" spans="1:3" x14ac:dyDescent="0.25">
      <c r="A1269" s="87"/>
      <c r="B1269" s="88"/>
      <c r="C1269" s="89"/>
    </row>
    <row r="1270" spans="1:3" x14ac:dyDescent="0.25">
      <c r="A1270" s="87"/>
      <c r="B1270" s="88"/>
      <c r="C1270" s="89"/>
    </row>
    <row r="1271" spans="1:3" x14ac:dyDescent="0.25">
      <c r="A1271" s="87"/>
      <c r="B1271" s="88"/>
      <c r="C1271" s="89"/>
    </row>
    <row r="1272" spans="1:3" x14ac:dyDescent="0.25">
      <c r="A1272" s="87"/>
      <c r="B1272" s="88"/>
      <c r="C1272" s="89"/>
    </row>
    <row r="1273" spans="1:3" x14ac:dyDescent="0.25">
      <c r="A1273" s="87"/>
      <c r="B1273" s="88"/>
      <c r="C1273" s="89"/>
    </row>
    <row r="1274" spans="1:3" x14ac:dyDescent="0.25">
      <c r="A1274" s="87"/>
      <c r="B1274" s="88"/>
      <c r="C1274" s="89"/>
    </row>
    <row r="1275" spans="1:3" x14ac:dyDescent="0.25">
      <c r="A1275" s="87"/>
      <c r="B1275" s="88"/>
      <c r="C1275" s="89"/>
    </row>
    <row r="1276" spans="1:3" x14ac:dyDescent="0.25">
      <c r="A1276" s="87"/>
      <c r="B1276" s="88"/>
      <c r="C1276" s="89"/>
    </row>
    <row r="1277" spans="1:3" x14ac:dyDescent="0.25">
      <c r="A1277" s="87"/>
      <c r="B1277" s="88"/>
      <c r="C1277" s="89"/>
    </row>
    <row r="1278" spans="1:3" x14ac:dyDescent="0.25">
      <c r="A1278" s="87"/>
      <c r="B1278" s="88"/>
      <c r="C1278" s="89"/>
    </row>
    <row r="1279" spans="1:3" x14ac:dyDescent="0.25">
      <c r="A1279" s="87"/>
      <c r="B1279" s="88"/>
      <c r="C1279" s="89"/>
    </row>
    <row r="1280" spans="1:3" x14ac:dyDescent="0.25">
      <c r="A1280" s="87"/>
      <c r="B1280" s="88"/>
      <c r="C1280" s="89"/>
    </row>
    <row r="1281" spans="1:3" x14ac:dyDescent="0.25">
      <c r="A1281" s="87"/>
      <c r="B1281" s="88"/>
      <c r="C1281" s="89"/>
    </row>
    <row r="1282" spans="1:3" x14ac:dyDescent="0.25">
      <c r="A1282" s="87"/>
      <c r="B1282" s="88"/>
      <c r="C1282" s="89"/>
    </row>
    <row r="1283" spans="1:3" x14ac:dyDescent="0.25">
      <c r="A1283" s="87"/>
      <c r="B1283" s="88"/>
      <c r="C1283" s="89"/>
    </row>
    <row r="1284" spans="1:3" x14ac:dyDescent="0.25">
      <c r="A1284" s="87"/>
      <c r="B1284" s="88"/>
      <c r="C1284" s="89"/>
    </row>
    <row r="1285" spans="1:3" x14ac:dyDescent="0.25">
      <c r="A1285" s="87"/>
      <c r="B1285" s="88"/>
      <c r="C1285" s="89"/>
    </row>
    <row r="1286" spans="1:3" x14ac:dyDescent="0.25">
      <c r="A1286" s="87"/>
      <c r="B1286" s="88"/>
      <c r="C1286" s="89"/>
    </row>
    <row r="1287" spans="1:3" x14ac:dyDescent="0.25">
      <c r="A1287" s="87"/>
      <c r="B1287" s="88"/>
      <c r="C1287" s="89"/>
    </row>
    <row r="1288" spans="1:3" x14ac:dyDescent="0.25">
      <c r="A1288" s="87"/>
      <c r="B1288" s="88"/>
      <c r="C1288" s="89"/>
    </row>
    <row r="1289" spans="1:3" x14ac:dyDescent="0.25">
      <c r="A1289" s="87"/>
      <c r="B1289" s="88"/>
      <c r="C1289" s="89"/>
    </row>
    <row r="1290" spans="1:3" x14ac:dyDescent="0.25">
      <c r="A1290" s="87"/>
      <c r="B1290" s="88"/>
      <c r="C1290" s="89"/>
    </row>
    <row r="1291" spans="1:3" x14ac:dyDescent="0.25">
      <c r="A1291" s="87"/>
      <c r="B1291" s="88"/>
      <c r="C1291" s="89"/>
    </row>
    <row r="1292" spans="1:3" x14ac:dyDescent="0.25">
      <c r="A1292" s="87"/>
      <c r="B1292" s="88"/>
      <c r="C1292" s="89"/>
    </row>
    <row r="1293" spans="1:3" x14ac:dyDescent="0.25">
      <c r="A1293" s="87"/>
      <c r="B1293" s="88"/>
      <c r="C1293" s="89"/>
    </row>
    <row r="1294" spans="1:3" x14ac:dyDescent="0.25">
      <c r="A1294" s="87"/>
      <c r="B1294" s="88"/>
      <c r="C1294" s="89"/>
    </row>
    <row r="1295" spans="1:3" x14ac:dyDescent="0.25">
      <c r="A1295" s="87"/>
      <c r="B1295" s="88"/>
      <c r="C1295" s="89"/>
    </row>
    <row r="1296" spans="1:3" x14ac:dyDescent="0.25">
      <c r="A1296" s="87"/>
      <c r="B1296" s="88"/>
      <c r="C1296" s="89"/>
    </row>
    <row r="1297" spans="1:3" x14ac:dyDescent="0.25">
      <c r="A1297" s="87"/>
      <c r="B1297" s="88"/>
      <c r="C1297" s="89"/>
    </row>
    <row r="1298" spans="1:3" x14ac:dyDescent="0.25">
      <c r="A1298" s="87"/>
      <c r="B1298" s="88"/>
      <c r="C1298" s="89"/>
    </row>
    <row r="1299" spans="1:3" x14ac:dyDescent="0.25">
      <c r="A1299" s="87"/>
      <c r="B1299" s="88"/>
      <c r="C1299" s="89"/>
    </row>
    <row r="1300" spans="1:3" x14ac:dyDescent="0.25">
      <c r="A1300" s="87"/>
      <c r="B1300" s="88"/>
      <c r="C1300" s="89"/>
    </row>
    <row r="1301" spans="1:3" x14ac:dyDescent="0.25">
      <c r="A1301" s="87"/>
      <c r="B1301" s="88"/>
      <c r="C1301" s="89"/>
    </row>
    <row r="1302" spans="1:3" x14ac:dyDescent="0.25">
      <c r="A1302" s="87"/>
      <c r="B1302" s="88"/>
      <c r="C1302" s="89"/>
    </row>
    <row r="1303" spans="1:3" x14ac:dyDescent="0.25">
      <c r="A1303" s="87"/>
      <c r="B1303" s="88"/>
      <c r="C1303" s="89"/>
    </row>
    <row r="1304" spans="1:3" x14ac:dyDescent="0.25">
      <c r="A1304" s="87"/>
      <c r="B1304" s="88"/>
      <c r="C1304" s="89"/>
    </row>
    <row r="1305" spans="1:3" x14ac:dyDescent="0.25">
      <c r="A1305" s="87"/>
      <c r="B1305" s="88"/>
      <c r="C1305" s="89"/>
    </row>
    <row r="1306" spans="1:3" x14ac:dyDescent="0.25">
      <c r="A1306" s="87"/>
      <c r="B1306" s="88"/>
      <c r="C1306" s="89"/>
    </row>
    <row r="1307" spans="1:3" x14ac:dyDescent="0.25">
      <c r="A1307" s="87"/>
      <c r="B1307" s="88"/>
      <c r="C1307" s="89"/>
    </row>
    <row r="1308" spans="1:3" x14ac:dyDescent="0.25">
      <c r="A1308" s="87"/>
      <c r="B1308" s="88"/>
      <c r="C1308" s="89"/>
    </row>
    <row r="1309" spans="1:3" x14ac:dyDescent="0.25">
      <c r="A1309" s="87"/>
      <c r="B1309" s="88"/>
      <c r="C1309" s="89"/>
    </row>
    <row r="1310" spans="1:3" x14ac:dyDescent="0.25">
      <c r="A1310" s="87"/>
      <c r="B1310" s="88"/>
      <c r="C1310" s="89"/>
    </row>
    <row r="1311" spans="1:3" x14ac:dyDescent="0.25">
      <c r="A1311" s="87"/>
      <c r="B1311" s="88"/>
      <c r="C1311" s="89"/>
    </row>
    <row r="1312" spans="1:3" x14ac:dyDescent="0.25">
      <c r="A1312" s="87"/>
      <c r="B1312" s="88"/>
      <c r="C1312" s="89"/>
    </row>
    <row r="1313" spans="1:3" x14ac:dyDescent="0.25">
      <c r="A1313" s="87"/>
      <c r="B1313" s="88"/>
      <c r="C1313" s="89"/>
    </row>
    <row r="1314" spans="1:3" x14ac:dyDescent="0.25">
      <c r="A1314" s="87"/>
      <c r="B1314" s="88"/>
      <c r="C1314" s="89"/>
    </row>
    <row r="1315" spans="1:3" x14ac:dyDescent="0.25">
      <c r="A1315" s="87"/>
      <c r="B1315" s="88"/>
      <c r="C1315" s="89"/>
    </row>
    <row r="1316" spans="1:3" x14ac:dyDescent="0.25">
      <c r="A1316" s="87"/>
      <c r="B1316" s="88"/>
      <c r="C1316" s="89"/>
    </row>
    <row r="1317" spans="1:3" x14ac:dyDescent="0.25">
      <c r="A1317" s="87"/>
      <c r="B1317" s="88"/>
      <c r="C1317" s="89"/>
    </row>
    <row r="1318" spans="1:3" x14ac:dyDescent="0.25">
      <c r="A1318" s="87"/>
      <c r="B1318" s="88"/>
      <c r="C1318" s="89"/>
    </row>
    <row r="1319" spans="1:3" x14ac:dyDescent="0.25">
      <c r="A1319" s="87"/>
      <c r="B1319" s="88"/>
      <c r="C1319" s="89"/>
    </row>
    <row r="1320" spans="1:3" x14ac:dyDescent="0.25">
      <c r="A1320" s="87"/>
      <c r="B1320" s="88"/>
      <c r="C1320" s="89"/>
    </row>
    <row r="1321" spans="1:3" x14ac:dyDescent="0.25">
      <c r="A1321" s="87"/>
      <c r="B1321" s="88"/>
      <c r="C1321" s="89"/>
    </row>
    <row r="1322" spans="1:3" x14ac:dyDescent="0.25">
      <c r="A1322" s="87"/>
      <c r="B1322" s="88"/>
      <c r="C1322" s="89"/>
    </row>
    <row r="1323" spans="1:3" x14ac:dyDescent="0.25">
      <c r="A1323" s="87"/>
      <c r="B1323" s="88"/>
      <c r="C1323" s="89"/>
    </row>
    <row r="1324" spans="1:3" x14ac:dyDescent="0.25">
      <c r="A1324" s="87"/>
      <c r="B1324" s="88"/>
      <c r="C1324" s="89"/>
    </row>
    <row r="1325" spans="1:3" x14ac:dyDescent="0.25">
      <c r="A1325" s="87"/>
      <c r="B1325" s="88"/>
      <c r="C1325" s="89"/>
    </row>
    <row r="1326" spans="1:3" x14ac:dyDescent="0.25">
      <c r="A1326" s="87"/>
      <c r="B1326" s="88"/>
      <c r="C1326" s="89"/>
    </row>
    <row r="1327" spans="1:3" x14ac:dyDescent="0.25">
      <c r="A1327" s="87"/>
      <c r="B1327" s="88"/>
      <c r="C1327" s="89"/>
    </row>
    <row r="1328" spans="1:3" x14ac:dyDescent="0.25">
      <c r="A1328" s="87"/>
      <c r="B1328" s="88"/>
      <c r="C1328" s="89"/>
    </row>
    <row r="1329" spans="1:3" x14ac:dyDescent="0.25">
      <c r="A1329" s="87"/>
      <c r="B1329" s="88"/>
      <c r="C1329" s="89"/>
    </row>
    <row r="1330" spans="1:3" x14ac:dyDescent="0.25">
      <c r="A1330" s="87"/>
      <c r="B1330" s="88"/>
      <c r="C1330" s="89"/>
    </row>
    <row r="1331" spans="1:3" x14ac:dyDescent="0.25">
      <c r="A1331" s="87"/>
      <c r="B1331" s="88"/>
      <c r="C1331" s="89"/>
    </row>
    <row r="1332" spans="1:3" x14ac:dyDescent="0.25">
      <c r="A1332" s="87"/>
      <c r="B1332" s="88"/>
      <c r="C1332" s="89"/>
    </row>
    <row r="1333" spans="1:3" x14ac:dyDescent="0.25">
      <c r="A1333" s="87"/>
      <c r="B1333" s="88"/>
      <c r="C1333" s="89"/>
    </row>
    <row r="1334" spans="1:3" x14ac:dyDescent="0.25">
      <c r="A1334" s="87"/>
      <c r="B1334" s="88"/>
      <c r="C1334" s="89"/>
    </row>
    <row r="1335" spans="1:3" x14ac:dyDescent="0.25">
      <c r="A1335" s="87"/>
      <c r="B1335" s="88"/>
      <c r="C1335" s="89"/>
    </row>
    <row r="1336" spans="1:3" x14ac:dyDescent="0.25">
      <c r="A1336" s="87"/>
      <c r="B1336" s="88"/>
      <c r="C1336" s="89"/>
    </row>
    <row r="1337" spans="1:3" x14ac:dyDescent="0.25">
      <c r="A1337" s="87"/>
      <c r="B1337" s="88"/>
      <c r="C1337" s="89"/>
    </row>
    <row r="1338" spans="1:3" x14ac:dyDescent="0.25">
      <c r="A1338" s="87"/>
      <c r="B1338" s="88"/>
      <c r="C1338" s="89"/>
    </row>
    <row r="1339" spans="1:3" x14ac:dyDescent="0.25">
      <c r="A1339" s="87"/>
      <c r="B1339" s="88"/>
      <c r="C1339" s="89"/>
    </row>
    <row r="1340" spans="1:3" x14ac:dyDescent="0.25">
      <c r="A1340" s="87"/>
      <c r="B1340" s="88"/>
      <c r="C1340" s="89"/>
    </row>
    <row r="1341" spans="1:3" x14ac:dyDescent="0.25">
      <c r="A1341" s="87"/>
      <c r="B1341" s="88"/>
      <c r="C1341" s="89"/>
    </row>
    <row r="1342" spans="1:3" x14ac:dyDescent="0.25">
      <c r="A1342" s="87"/>
      <c r="B1342" s="88"/>
      <c r="C1342" s="89"/>
    </row>
    <row r="1343" spans="1:3" x14ac:dyDescent="0.25">
      <c r="A1343" s="87"/>
      <c r="B1343" s="88"/>
      <c r="C1343" s="89"/>
    </row>
    <row r="1344" spans="1:3" x14ac:dyDescent="0.25">
      <c r="A1344" s="87"/>
      <c r="B1344" s="88"/>
      <c r="C1344" s="89"/>
    </row>
    <row r="1345" spans="1:3" x14ac:dyDescent="0.25">
      <c r="A1345" s="87"/>
      <c r="B1345" s="88"/>
      <c r="C1345" s="89"/>
    </row>
    <row r="1346" spans="1:3" x14ac:dyDescent="0.25">
      <c r="A1346" s="87"/>
      <c r="B1346" s="88"/>
      <c r="C1346" s="89"/>
    </row>
    <row r="1347" spans="1:3" x14ac:dyDescent="0.25">
      <c r="A1347" s="87"/>
      <c r="B1347" s="88"/>
      <c r="C1347" s="89"/>
    </row>
    <row r="1348" spans="1:3" x14ac:dyDescent="0.25">
      <c r="A1348" s="87"/>
      <c r="B1348" s="88"/>
      <c r="C1348" s="89"/>
    </row>
    <row r="1349" spans="1:3" x14ac:dyDescent="0.25">
      <c r="A1349" s="87"/>
      <c r="B1349" s="88"/>
      <c r="C1349" s="89"/>
    </row>
    <row r="1350" spans="1:3" x14ac:dyDescent="0.25">
      <c r="A1350" s="87"/>
      <c r="B1350" s="88"/>
      <c r="C1350" s="89"/>
    </row>
    <row r="1351" spans="1:3" x14ac:dyDescent="0.25">
      <c r="A1351" s="87"/>
      <c r="B1351" s="88"/>
      <c r="C1351" s="89"/>
    </row>
    <row r="1352" spans="1:3" x14ac:dyDescent="0.25">
      <c r="A1352" s="87"/>
      <c r="B1352" s="88"/>
      <c r="C1352" s="89"/>
    </row>
    <row r="1353" spans="1:3" x14ac:dyDescent="0.25">
      <c r="A1353" s="87"/>
      <c r="B1353" s="88"/>
      <c r="C1353" s="89"/>
    </row>
    <row r="1354" spans="1:3" x14ac:dyDescent="0.25">
      <c r="A1354" s="87"/>
      <c r="B1354" s="88"/>
      <c r="C1354" s="89"/>
    </row>
    <row r="1355" spans="1:3" x14ac:dyDescent="0.25">
      <c r="A1355" s="87"/>
      <c r="B1355" s="88"/>
      <c r="C1355" s="89"/>
    </row>
    <row r="1356" spans="1:3" x14ac:dyDescent="0.25">
      <c r="A1356" s="87"/>
      <c r="B1356" s="88"/>
      <c r="C1356" s="89"/>
    </row>
    <row r="1357" spans="1:3" x14ac:dyDescent="0.25">
      <c r="A1357" s="87"/>
      <c r="B1357" s="88"/>
      <c r="C1357" s="89"/>
    </row>
    <row r="1358" spans="1:3" x14ac:dyDescent="0.25">
      <c r="A1358" s="87"/>
      <c r="B1358" s="88"/>
      <c r="C1358" s="89"/>
    </row>
    <row r="1359" spans="1:3" x14ac:dyDescent="0.25">
      <c r="A1359" s="87"/>
      <c r="B1359" s="88"/>
      <c r="C1359" s="89"/>
    </row>
    <row r="1360" spans="1:3" x14ac:dyDescent="0.25">
      <c r="A1360" s="87"/>
      <c r="B1360" s="88"/>
      <c r="C1360" s="89"/>
    </row>
    <row r="1361" spans="1:3" x14ac:dyDescent="0.25">
      <c r="A1361" s="87"/>
      <c r="B1361" s="88"/>
      <c r="C1361" s="89"/>
    </row>
    <row r="1362" spans="1:3" x14ac:dyDescent="0.25">
      <c r="A1362" s="87"/>
      <c r="B1362" s="88"/>
      <c r="C1362" s="89"/>
    </row>
    <row r="1363" spans="1:3" x14ac:dyDescent="0.25">
      <c r="A1363" s="87"/>
      <c r="B1363" s="88"/>
      <c r="C1363" s="89"/>
    </row>
    <row r="1364" spans="1:3" x14ac:dyDescent="0.25">
      <c r="A1364" s="87"/>
      <c r="B1364" s="88"/>
      <c r="C1364" s="89"/>
    </row>
    <row r="1365" spans="1:3" x14ac:dyDescent="0.25">
      <c r="A1365" s="87"/>
      <c r="B1365" s="88"/>
      <c r="C1365" s="89"/>
    </row>
    <row r="1366" spans="1:3" x14ac:dyDescent="0.25">
      <c r="A1366" s="87"/>
      <c r="B1366" s="88"/>
      <c r="C1366" s="89"/>
    </row>
    <row r="1367" spans="1:3" x14ac:dyDescent="0.25">
      <c r="A1367" s="87"/>
      <c r="B1367" s="88"/>
      <c r="C1367" s="89"/>
    </row>
    <row r="1368" spans="1:3" x14ac:dyDescent="0.25">
      <c r="A1368" s="87"/>
      <c r="B1368" s="88"/>
      <c r="C1368" s="89"/>
    </row>
    <row r="1369" spans="1:3" x14ac:dyDescent="0.25">
      <c r="A1369" s="87"/>
      <c r="B1369" s="88"/>
      <c r="C1369" s="89"/>
    </row>
    <row r="1370" spans="1:3" x14ac:dyDescent="0.25">
      <c r="A1370" s="87"/>
      <c r="B1370" s="88"/>
      <c r="C1370" s="89"/>
    </row>
    <row r="1371" spans="1:3" x14ac:dyDescent="0.25">
      <c r="A1371" s="87"/>
      <c r="B1371" s="88"/>
      <c r="C1371" s="89"/>
    </row>
    <row r="1372" spans="1:3" x14ac:dyDescent="0.25">
      <c r="A1372" s="87"/>
      <c r="B1372" s="88"/>
      <c r="C1372" s="89"/>
    </row>
    <row r="1373" spans="1:3" x14ac:dyDescent="0.25">
      <c r="A1373" s="87"/>
      <c r="B1373" s="88"/>
      <c r="C1373" s="89"/>
    </row>
    <row r="1374" spans="1:3" x14ac:dyDescent="0.25">
      <c r="A1374" s="87"/>
      <c r="B1374" s="88"/>
      <c r="C1374" s="89"/>
    </row>
    <row r="1375" spans="1:3" x14ac:dyDescent="0.25">
      <c r="A1375" s="87"/>
      <c r="B1375" s="88"/>
      <c r="C1375" s="89"/>
    </row>
    <row r="1376" spans="1:3" x14ac:dyDescent="0.25">
      <c r="A1376" s="87"/>
      <c r="B1376" s="88"/>
      <c r="C1376" s="89"/>
    </row>
    <row r="1377" spans="1:3" x14ac:dyDescent="0.25">
      <c r="A1377" s="87"/>
      <c r="B1377" s="88"/>
      <c r="C1377" s="89"/>
    </row>
    <row r="1378" spans="1:3" x14ac:dyDescent="0.25">
      <c r="A1378" s="87"/>
      <c r="B1378" s="88"/>
      <c r="C1378" s="89"/>
    </row>
    <row r="1379" spans="1:3" x14ac:dyDescent="0.25">
      <c r="A1379" s="87"/>
      <c r="B1379" s="88"/>
      <c r="C1379" s="89"/>
    </row>
    <row r="1380" spans="1:3" x14ac:dyDescent="0.25">
      <c r="A1380" s="87"/>
      <c r="B1380" s="88"/>
      <c r="C1380" s="89"/>
    </row>
    <row r="1381" spans="1:3" x14ac:dyDescent="0.25">
      <c r="A1381" s="87"/>
      <c r="B1381" s="88"/>
      <c r="C1381" s="89"/>
    </row>
    <row r="1382" spans="1:3" x14ac:dyDescent="0.25">
      <c r="A1382" s="87"/>
      <c r="B1382" s="88"/>
      <c r="C1382" s="89"/>
    </row>
    <row r="1383" spans="1:3" x14ac:dyDescent="0.25">
      <c r="A1383" s="87"/>
      <c r="B1383" s="88"/>
      <c r="C1383" s="89"/>
    </row>
    <row r="1384" spans="1:3" x14ac:dyDescent="0.25">
      <c r="A1384" s="87"/>
      <c r="B1384" s="88"/>
      <c r="C1384" s="89"/>
    </row>
    <row r="1385" spans="1:3" x14ac:dyDescent="0.25">
      <c r="A1385" s="87"/>
      <c r="B1385" s="88"/>
      <c r="C1385" s="89"/>
    </row>
    <row r="1386" spans="1:3" x14ac:dyDescent="0.25">
      <c r="A1386" s="87"/>
      <c r="B1386" s="88"/>
      <c r="C1386" s="89"/>
    </row>
    <row r="1387" spans="1:3" x14ac:dyDescent="0.25">
      <c r="A1387" s="87"/>
      <c r="B1387" s="88"/>
      <c r="C1387" s="89"/>
    </row>
    <row r="1388" spans="1:3" x14ac:dyDescent="0.25">
      <c r="A1388" s="87"/>
      <c r="B1388" s="88"/>
      <c r="C1388" s="89"/>
    </row>
    <row r="1389" spans="1:3" x14ac:dyDescent="0.25">
      <c r="A1389" s="87"/>
      <c r="B1389" s="88"/>
      <c r="C1389" s="89"/>
    </row>
    <row r="1390" spans="1:3" x14ac:dyDescent="0.25">
      <c r="A1390" s="87"/>
      <c r="B1390" s="88"/>
      <c r="C1390" s="89"/>
    </row>
    <row r="1391" spans="1:3" x14ac:dyDescent="0.25">
      <c r="A1391" s="87"/>
      <c r="B1391" s="88"/>
      <c r="C1391" s="89"/>
    </row>
    <row r="1392" spans="1:3" x14ac:dyDescent="0.25">
      <c r="A1392" s="87"/>
      <c r="B1392" s="88"/>
      <c r="C1392" s="89"/>
    </row>
    <row r="1393" spans="1:3" x14ac:dyDescent="0.25">
      <c r="A1393" s="87"/>
      <c r="B1393" s="88"/>
      <c r="C1393" s="89"/>
    </row>
    <row r="1394" spans="1:3" x14ac:dyDescent="0.25">
      <c r="A1394" s="87"/>
      <c r="B1394" s="88"/>
      <c r="C1394" s="89"/>
    </row>
    <row r="1395" spans="1:3" x14ac:dyDescent="0.25">
      <c r="A1395" s="87"/>
      <c r="B1395" s="88"/>
      <c r="C1395" s="89"/>
    </row>
    <row r="1396" spans="1:3" x14ac:dyDescent="0.25">
      <c r="A1396" s="87"/>
      <c r="B1396" s="88"/>
      <c r="C1396" s="89"/>
    </row>
    <row r="1397" spans="1:3" x14ac:dyDescent="0.25">
      <c r="A1397" s="87"/>
      <c r="B1397" s="88"/>
      <c r="C1397" s="89"/>
    </row>
    <row r="1398" spans="1:3" x14ac:dyDescent="0.25">
      <c r="A1398" s="87"/>
      <c r="B1398" s="88"/>
      <c r="C1398" s="89"/>
    </row>
    <row r="1399" spans="1:3" x14ac:dyDescent="0.25">
      <c r="A1399" s="87"/>
      <c r="B1399" s="88"/>
      <c r="C1399" s="89"/>
    </row>
    <row r="1400" spans="1:3" x14ac:dyDescent="0.25">
      <c r="A1400" s="87"/>
      <c r="B1400" s="88"/>
      <c r="C1400" s="89"/>
    </row>
    <row r="1401" spans="1:3" x14ac:dyDescent="0.25">
      <c r="A1401" s="87"/>
      <c r="B1401" s="88"/>
      <c r="C1401" s="89"/>
    </row>
    <row r="1402" spans="1:3" x14ac:dyDescent="0.25">
      <c r="A1402" s="87"/>
      <c r="B1402" s="88"/>
      <c r="C1402" s="89"/>
    </row>
    <row r="1403" spans="1:3" x14ac:dyDescent="0.25">
      <c r="A1403" s="87"/>
      <c r="B1403" s="88"/>
      <c r="C1403" s="89"/>
    </row>
    <row r="1404" spans="1:3" x14ac:dyDescent="0.25">
      <c r="A1404" s="87"/>
      <c r="B1404" s="88"/>
      <c r="C1404" s="89"/>
    </row>
    <row r="1405" spans="1:3" x14ac:dyDescent="0.25">
      <c r="A1405" s="87"/>
      <c r="B1405" s="88"/>
      <c r="C1405" s="89"/>
    </row>
    <row r="1406" spans="1:3" x14ac:dyDescent="0.25">
      <c r="A1406" s="87"/>
      <c r="B1406" s="88"/>
      <c r="C1406" s="89"/>
    </row>
    <row r="1407" spans="1:3" x14ac:dyDescent="0.25">
      <c r="A1407" s="87"/>
      <c r="B1407" s="88"/>
      <c r="C1407" s="89"/>
    </row>
    <row r="1408" spans="1:3" x14ac:dyDescent="0.25">
      <c r="A1408" s="87"/>
      <c r="B1408" s="88"/>
      <c r="C1408" s="89"/>
    </row>
    <row r="1409" spans="1:3" x14ac:dyDescent="0.25">
      <c r="A1409" s="87"/>
      <c r="B1409" s="88"/>
      <c r="C1409" s="89"/>
    </row>
    <row r="1410" spans="1:3" x14ac:dyDescent="0.25">
      <c r="A1410" s="87"/>
      <c r="B1410" s="88"/>
      <c r="C1410" s="89"/>
    </row>
    <row r="1411" spans="1:3" x14ac:dyDescent="0.25">
      <c r="A1411" s="87"/>
      <c r="B1411" s="88"/>
      <c r="C1411" s="89"/>
    </row>
    <row r="1412" spans="1:3" x14ac:dyDescent="0.25">
      <c r="A1412" s="87"/>
      <c r="B1412" s="88"/>
      <c r="C1412" s="89"/>
    </row>
    <row r="1413" spans="1:3" x14ac:dyDescent="0.25">
      <c r="A1413" s="87"/>
      <c r="B1413" s="88"/>
      <c r="C1413" s="89"/>
    </row>
    <row r="1414" spans="1:3" x14ac:dyDescent="0.25">
      <c r="A1414" s="87"/>
      <c r="B1414" s="88"/>
      <c r="C1414" s="89"/>
    </row>
    <row r="1415" spans="1:3" x14ac:dyDescent="0.25">
      <c r="A1415" s="87"/>
      <c r="B1415" s="88"/>
      <c r="C1415" s="89"/>
    </row>
    <row r="1416" spans="1:3" x14ac:dyDescent="0.25">
      <c r="A1416" s="87"/>
      <c r="B1416" s="88"/>
      <c r="C1416" s="89"/>
    </row>
    <row r="1417" spans="1:3" x14ac:dyDescent="0.25">
      <c r="A1417" s="87"/>
      <c r="B1417" s="88"/>
      <c r="C1417" s="89"/>
    </row>
    <row r="1418" spans="1:3" x14ac:dyDescent="0.25">
      <c r="A1418" s="87"/>
      <c r="B1418" s="88"/>
      <c r="C1418" s="89"/>
    </row>
    <row r="1419" spans="1:3" x14ac:dyDescent="0.25">
      <c r="A1419" s="87"/>
      <c r="B1419" s="88"/>
      <c r="C1419" s="89"/>
    </row>
    <row r="1420" spans="1:3" x14ac:dyDescent="0.25">
      <c r="A1420" s="87"/>
      <c r="B1420" s="88"/>
      <c r="C1420" s="89"/>
    </row>
    <row r="1421" spans="1:3" x14ac:dyDescent="0.25">
      <c r="A1421" s="87"/>
      <c r="B1421" s="88"/>
      <c r="C1421" s="89"/>
    </row>
    <row r="1422" spans="1:3" x14ac:dyDescent="0.25">
      <c r="A1422" s="87"/>
      <c r="B1422" s="88"/>
      <c r="C1422" s="89"/>
    </row>
    <row r="1423" spans="1:3" x14ac:dyDescent="0.25">
      <c r="A1423" s="87"/>
      <c r="B1423" s="88"/>
      <c r="C1423" s="89"/>
    </row>
    <row r="1424" spans="1:3" x14ac:dyDescent="0.25">
      <c r="A1424" s="87"/>
      <c r="B1424" s="88"/>
      <c r="C1424" s="89"/>
    </row>
    <row r="1425" spans="1:3" x14ac:dyDescent="0.25">
      <c r="A1425" s="87"/>
      <c r="B1425" s="88"/>
      <c r="C1425" s="89"/>
    </row>
    <row r="1426" spans="1:3" x14ac:dyDescent="0.25">
      <c r="A1426" s="87"/>
      <c r="B1426" s="88"/>
      <c r="C1426" s="89"/>
    </row>
    <row r="1427" spans="1:3" x14ac:dyDescent="0.25">
      <c r="A1427" s="87"/>
      <c r="B1427" s="88"/>
      <c r="C1427" s="89"/>
    </row>
    <row r="1428" spans="1:3" x14ac:dyDescent="0.25">
      <c r="A1428" s="87"/>
      <c r="B1428" s="88"/>
      <c r="C1428" s="89"/>
    </row>
    <row r="1429" spans="1:3" x14ac:dyDescent="0.25">
      <c r="A1429" s="87"/>
      <c r="B1429" s="88"/>
      <c r="C1429" s="89"/>
    </row>
    <row r="1430" spans="1:3" x14ac:dyDescent="0.25">
      <c r="A1430" s="87"/>
      <c r="B1430" s="88"/>
      <c r="C1430" s="89"/>
    </row>
    <row r="1431" spans="1:3" x14ac:dyDescent="0.25">
      <c r="A1431" s="87"/>
      <c r="B1431" s="88"/>
      <c r="C1431" s="89"/>
    </row>
    <row r="1432" spans="1:3" x14ac:dyDescent="0.25">
      <c r="A1432" s="87"/>
      <c r="B1432" s="88"/>
      <c r="C1432" s="89"/>
    </row>
    <row r="1433" spans="1:3" x14ac:dyDescent="0.25">
      <c r="A1433" s="87"/>
      <c r="B1433" s="88"/>
      <c r="C1433" s="89"/>
    </row>
    <row r="1434" spans="1:3" x14ac:dyDescent="0.25">
      <c r="A1434" s="87"/>
      <c r="B1434" s="88"/>
      <c r="C1434" s="89"/>
    </row>
    <row r="1435" spans="1:3" x14ac:dyDescent="0.25">
      <c r="A1435" s="87"/>
      <c r="B1435" s="88"/>
      <c r="C1435" s="89"/>
    </row>
    <row r="1436" spans="1:3" x14ac:dyDescent="0.25">
      <c r="A1436" s="87"/>
      <c r="B1436" s="88"/>
      <c r="C1436" s="89"/>
    </row>
    <row r="1437" spans="1:3" x14ac:dyDescent="0.25">
      <c r="A1437" s="87"/>
      <c r="B1437" s="88"/>
      <c r="C1437" s="89"/>
    </row>
    <row r="1438" spans="1:3" x14ac:dyDescent="0.25">
      <c r="A1438" s="87"/>
      <c r="B1438" s="88"/>
      <c r="C1438" s="89"/>
    </row>
    <row r="1439" spans="1:3" x14ac:dyDescent="0.25">
      <c r="A1439" s="87"/>
      <c r="B1439" s="88"/>
      <c r="C1439" s="89"/>
    </row>
    <row r="1440" spans="1:3" x14ac:dyDescent="0.25">
      <c r="A1440" s="87"/>
      <c r="B1440" s="88"/>
      <c r="C1440" s="89"/>
    </row>
    <row r="1441" spans="1:3" x14ac:dyDescent="0.25">
      <c r="A1441" s="87"/>
      <c r="B1441" s="88"/>
      <c r="C1441" s="89"/>
    </row>
    <row r="1442" spans="1:3" x14ac:dyDescent="0.25">
      <c r="A1442" s="87"/>
      <c r="B1442" s="88"/>
      <c r="C1442" s="89"/>
    </row>
    <row r="1443" spans="1:3" x14ac:dyDescent="0.25">
      <c r="A1443" s="87"/>
      <c r="B1443" s="88"/>
      <c r="C1443" s="89"/>
    </row>
    <row r="1444" spans="1:3" x14ac:dyDescent="0.25">
      <c r="A1444" s="87"/>
      <c r="B1444" s="88"/>
      <c r="C1444" s="89"/>
    </row>
    <row r="1445" spans="1:3" x14ac:dyDescent="0.25">
      <c r="A1445" s="87"/>
      <c r="B1445" s="88"/>
      <c r="C1445" s="89"/>
    </row>
    <row r="1446" spans="1:3" x14ac:dyDescent="0.25">
      <c r="A1446" s="87"/>
      <c r="B1446" s="88"/>
      <c r="C1446" s="89"/>
    </row>
    <row r="1447" spans="1:3" x14ac:dyDescent="0.25">
      <c r="A1447" s="87"/>
      <c r="B1447" s="88"/>
      <c r="C1447" s="89"/>
    </row>
    <row r="1448" spans="1:3" x14ac:dyDescent="0.25">
      <c r="A1448" s="87"/>
      <c r="B1448" s="88"/>
      <c r="C1448" s="89"/>
    </row>
    <row r="1449" spans="1:3" x14ac:dyDescent="0.25">
      <c r="A1449" s="87"/>
      <c r="B1449" s="88"/>
      <c r="C1449" s="89"/>
    </row>
    <row r="1450" spans="1:3" x14ac:dyDescent="0.25">
      <c r="A1450" s="87"/>
      <c r="B1450" s="88"/>
      <c r="C1450" s="89"/>
    </row>
    <row r="1451" spans="1:3" x14ac:dyDescent="0.25">
      <c r="A1451" s="87"/>
      <c r="B1451" s="88"/>
      <c r="C1451" s="89"/>
    </row>
    <row r="1452" spans="1:3" x14ac:dyDescent="0.25">
      <c r="A1452" s="87"/>
      <c r="B1452" s="88"/>
      <c r="C1452" s="89"/>
    </row>
    <row r="1453" spans="1:3" x14ac:dyDescent="0.25">
      <c r="A1453" s="87"/>
      <c r="B1453" s="88"/>
      <c r="C1453" s="89"/>
    </row>
    <row r="1454" spans="1:3" x14ac:dyDescent="0.25">
      <c r="A1454" s="87"/>
      <c r="B1454" s="88"/>
      <c r="C1454" s="89"/>
    </row>
    <row r="1455" spans="1:3" x14ac:dyDescent="0.25">
      <c r="A1455" s="87"/>
      <c r="B1455" s="88"/>
      <c r="C1455" s="89"/>
    </row>
    <row r="1456" spans="1:3" x14ac:dyDescent="0.25">
      <c r="A1456" s="87"/>
      <c r="B1456" s="88"/>
      <c r="C1456" s="89"/>
    </row>
    <row r="1457" spans="1:3" x14ac:dyDescent="0.25">
      <c r="A1457" s="87"/>
      <c r="B1457" s="88"/>
      <c r="C1457" s="89"/>
    </row>
    <row r="1458" spans="1:3" x14ac:dyDescent="0.25">
      <c r="A1458" s="87"/>
      <c r="B1458" s="88"/>
      <c r="C1458" s="89"/>
    </row>
    <row r="1459" spans="1:3" x14ac:dyDescent="0.25">
      <c r="A1459" s="87"/>
      <c r="B1459" s="88"/>
      <c r="C1459" s="89"/>
    </row>
    <row r="1460" spans="1:3" x14ac:dyDescent="0.25">
      <c r="A1460" s="87"/>
      <c r="B1460" s="88"/>
      <c r="C1460" s="89"/>
    </row>
    <row r="1461" spans="1:3" x14ac:dyDescent="0.25">
      <c r="A1461" s="87"/>
      <c r="B1461" s="88"/>
      <c r="C1461" s="89"/>
    </row>
    <row r="1462" spans="1:3" x14ac:dyDescent="0.25">
      <c r="A1462" s="87"/>
      <c r="B1462" s="88"/>
      <c r="C1462" s="89"/>
    </row>
    <row r="1463" spans="1:3" x14ac:dyDescent="0.25">
      <c r="A1463" s="87"/>
      <c r="B1463" s="88"/>
      <c r="C1463" s="89"/>
    </row>
    <row r="1464" spans="1:3" x14ac:dyDescent="0.25">
      <c r="A1464" s="87"/>
      <c r="B1464" s="88"/>
      <c r="C1464" s="89"/>
    </row>
    <row r="1465" spans="1:3" x14ac:dyDescent="0.25">
      <c r="A1465" s="87"/>
      <c r="B1465" s="88"/>
      <c r="C1465" s="89"/>
    </row>
    <row r="1466" spans="1:3" x14ac:dyDescent="0.25">
      <c r="A1466" s="87"/>
      <c r="B1466" s="88"/>
      <c r="C1466" s="89"/>
    </row>
    <row r="1467" spans="1:3" x14ac:dyDescent="0.25">
      <c r="A1467" s="87"/>
      <c r="B1467" s="88"/>
      <c r="C1467" s="89"/>
    </row>
    <row r="1468" spans="1:3" x14ac:dyDescent="0.25">
      <c r="A1468" s="87"/>
      <c r="B1468" s="88"/>
      <c r="C1468" s="89"/>
    </row>
    <row r="1469" spans="1:3" x14ac:dyDescent="0.25">
      <c r="A1469" s="87"/>
      <c r="B1469" s="88"/>
      <c r="C1469" s="89"/>
    </row>
    <row r="1470" spans="1:3" x14ac:dyDescent="0.25">
      <c r="A1470" s="87"/>
      <c r="B1470" s="88"/>
      <c r="C1470" s="89"/>
    </row>
    <row r="1471" spans="1:3" x14ac:dyDescent="0.25">
      <c r="A1471" s="87"/>
      <c r="B1471" s="88"/>
      <c r="C1471" s="89"/>
    </row>
    <row r="1472" spans="1:3" x14ac:dyDescent="0.25">
      <c r="A1472" s="87"/>
      <c r="B1472" s="88"/>
      <c r="C1472" s="89"/>
    </row>
    <row r="1473" spans="1:3" x14ac:dyDescent="0.25">
      <c r="A1473" s="87"/>
      <c r="B1473" s="88"/>
      <c r="C1473" s="89"/>
    </row>
    <row r="1474" spans="1:3" x14ac:dyDescent="0.25">
      <c r="A1474" s="87"/>
      <c r="B1474" s="88"/>
      <c r="C1474" s="89"/>
    </row>
    <row r="1475" spans="1:3" x14ac:dyDescent="0.25">
      <c r="A1475" s="87"/>
      <c r="B1475" s="88"/>
      <c r="C1475" s="89"/>
    </row>
    <row r="1476" spans="1:3" x14ac:dyDescent="0.25">
      <c r="A1476" s="87"/>
      <c r="B1476" s="88"/>
      <c r="C1476" s="89"/>
    </row>
    <row r="1477" spans="1:3" x14ac:dyDescent="0.25">
      <c r="A1477" s="87"/>
      <c r="B1477" s="88"/>
      <c r="C1477" s="89"/>
    </row>
    <row r="1478" spans="1:3" x14ac:dyDescent="0.25">
      <c r="A1478" s="87"/>
      <c r="B1478" s="88"/>
      <c r="C1478" s="89"/>
    </row>
    <row r="1479" spans="1:3" x14ac:dyDescent="0.25">
      <c r="A1479" s="87"/>
      <c r="B1479" s="88"/>
      <c r="C1479" s="89"/>
    </row>
    <row r="1480" spans="1:3" x14ac:dyDescent="0.25">
      <c r="A1480" s="87"/>
      <c r="B1480" s="88"/>
      <c r="C1480" s="89"/>
    </row>
    <row r="1481" spans="1:3" x14ac:dyDescent="0.25">
      <c r="A1481" s="87"/>
      <c r="B1481" s="88"/>
      <c r="C1481" s="89"/>
    </row>
    <row r="1482" spans="1:3" x14ac:dyDescent="0.25">
      <c r="A1482" s="87"/>
      <c r="B1482" s="88"/>
      <c r="C1482" s="89"/>
    </row>
    <row r="1048355" ht="12.75" customHeight="1" x14ac:dyDescent="0.25"/>
  </sheetData>
  <mergeCells count="1">
    <mergeCell ref="G863:H863"/>
  </mergeCells>
  <pageMargins left="0.31527777777777799" right="0.31527777777777799" top="0.15763888888888899" bottom="0.15763888888888899" header="0.511811023622047" footer="0.511811023622047"/>
  <pageSetup paperSize="9" scale="94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3653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PEDIDO</vt:lpstr>
      <vt:lpstr>TABELA RASUL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</dc:creator>
  <dc:description/>
  <cp:lastModifiedBy>Edilma Festas</cp:lastModifiedBy>
  <cp:revision>248</cp:revision>
  <cp:lastPrinted>2024-08-15T17:07:02Z</cp:lastPrinted>
  <dcterms:created xsi:type="dcterms:W3CDTF">2018-04-03T15:25:24Z</dcterms:created>
  <dcterms:modified xsi:type="dcterms:W3CDTF">2025-08-21T13:31:05Z</dcterms:modified>
  <dc:language>pt-BR</dc:language>
</cp:coreProperties>
</file>