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DILMA FESTAS\MASQUERADE\"/>
    </mc:Choice>
  </mc:AlternateContent>
  <xr:revisionPtr revIDLastSave="0" documentId="8_{A9997305-5BB3-46EF-986A-F2A0FF54CA37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JUNINA ATUAL 2021" sheetId="3" r:id="rId1"/>
  </sheets>
  <calcPr calcId="191028"/>
</workbook>
</file>

<file path=xl/calcChain.xml><?xml version="1.0" encoding="utf-8"?>
<calcChain xmlns="http://schemas.openxmlformats.org/spreadsheetml/2006/main">
  <c r="J111" i="3" l="1"/>
  <c r="J103" i="3"/>
  <c r="J79" i="3"/>
  <c r="J75" i="3"/>
  <c r="J49" i="3"/>
  <c r="J48" i="3"/>
  <c r="J22" i="3"/>
  <c r="J112" i="3"/>
  <c r="J107" i="3"/>
  <c r="J96" i="3"/>
  <c r="J87" i="3"/>
  <c r="J84" i="3"/>
  <c r="J80" i="3"/>
  <c r="J76" i="3"/>
  <c r="J72" i="3"/>
  <c r="J71" i="3"/>
  <c r="J64" i="3"/>
  <c r="J56" i="3"/>
  <c r="J51" i="3"/>
  <c r="J47" i="3"/>
  <c r="J44" i="3"/>
  <c r="J43" i="3"/>
  <c r="J40" i="3"/>
  <c r="J39" i="3"/>
  <c r="J36" i="3"/>
  <c r="J35" i="3"/>
  <c r="J32" i="3"/>
  <c r="J31" i="3"/>
  <c r="J15" i="3"/>
  <c r="J98" i="3"/>
  <c r="J97" i="3"/>
  <c r="J92" i="3"/>
  <c r="J93" i="3"/>
  <c r="J94" i="3"/>
  <c r="J89" i="3"/>
  <c r="J52" i="3"/>
  <c r="J101" i="3"/>
  <c r="J90" i="3"/>
  <c r="J16" i="3"/>
  <c r="J70" i="3"/>
  <c r="J100" i="3"/>
  <c r="J113" i="3"/>
  <c r="J88" i="3"/>
  <c r="J86" i="3"/>
  <c r="J106" i="3"/>
  <c r="J108" i="3"/>
  <c r="J109" i="3"/>
  <c r="J110" i="3"/>
  <c r="J114" i="3"/>
  <c r="J105" i="3"/>
  <c r="J65" i="3"/>
  <c r="J66" i="3"/>
  <c r="J68" i="3"/>
  <c r="J69" i="3"/>
  <c r="J73" i="3"/>
  <c r="J74" i="3"/>
  <c r="J77" i="3"/>
  <c r="J78" i="3"/>
  <c r="J81" i="3"/>
  <c r="J82" i="3"/>
  <c r="J83" i="3"/>
  <c r="J85" i="3"/>
  <c r="J55" i="3"/>
  <c r="J57" i="3"/>
  <c r="J60" i="3"/>
  <c r="J61" i="3"/>
  <c r="J29" i="3"/>
  <c r="J30" i="3"/>
  <c r="J34" i="3"/>
  <c r="J37" i="3"/>
  <c r="J38" i="3"/>
  <c r="J42" i="3"/>
  <c r="J45" i="3"/>
  <c r="J46" i="3"/>
  <c r="J50" i="3"/>
  <c r="J13" i="3"/>
  <c r="J17" i="3"/>
  <c r="J19" i="3"/>
  <c r="J20" i="3"/>
  <c r="J21" i="3"/>
  <c r="J23" i="3"/>
  <c r="J24" i="3"/>
  <c r="J25" i="3"/>
  <c r="J11" i="3"/>
  <c r="J12" i="3"/>
  <c r="J54" i="3" l="1"/>
  <c r="J58" i="3"/>
  <c r="J41" i="3"/>
  <c r="J33" i="3"/>
  <c r="J14" i="3"/>
  <c r="J18" i="3"/>
  <c r="J63" i="3"/>
  <c r="J67" i="3"/>
  <c r="J91" i="3"/>
  <c r="J27" i="3"/>
  <c r="J28" i="3"/>
  <c r="J59" i="3"/>
  <c r="J95" i="3"/>
  <c r="J115" i="3" l="1"/>
</calcChain>
</file>

<file path=xl/sharedStrings.xml><?xml version="1.0" encoding="utf-8"?>
<sst xmlns="http://schemas.openxmlformats.org/spreadsheetml/2006/main" count="285" uniqueCount="246">
  <si>
    <t>PREÇO</t>
  </si>
  <si>
    <t>P</t>
  </si>
  <si>
    <t>M</t>
  </si>
  <si>
    <t>G</t>
  </si>
  <si>
    <t>PP</t>
  </si>
  <si>
    <t>U</t>
  </si>
  <si>
    <t xml:space="preserve">Condiçoes de Pagamento </t>
  </si>
  <si>
    <t>TOTAL</t>
  </si>
  <si>
    <t>GG</t>
  </si>
  <si>
    <t xml:space="preserve">ACESSÓRIOS </t>
  </si>
  <si>
    <t>SB 7008</t>
  </si>
  <si>
    <t>SB 7009</t>
  </si>
  <si>
    <t xml:space="preserve">CAMISA FLANELA ML  C/LENÇO + 2 REMENDOS </t>
  </si>
  <si>
    <t>SB 7010</t>
  </si>
  <si>
    <t>SB 7012</t>
  </si>
  <si>
    <t xml:space="preserve">COLETE COUNTRY </t>
  </si>
  <si>
    <t>SB 7002</t>
  </si>
  <si>
    <t>SB 7003</t>
  </si>
  <si>
    <t>SB 7004</t>
  </si>
  <si>
    <t>SB 7005</t>
  </si>
  <si>
    <t>SB 7006</t>
  </si>
  <si>
    <t>SB 7007</t>
  </si>
  <si>
    <t>SB 7023</t>
  </si>
  <si>
    <t xml:space="preserve">JARDINEIRA S/CULOTE </t>
  </si>
  <si>
    <t>SB 7027</t>
  </si>
  <si>
    <t>VESTIDO COUNTRY C/FRANJA</t>
  </si>
  <si>
    <t>SB 7029</t>
  </si>
  <si>
    <t>VESTIDO AVENTAL/FLORES M 3/4</t>
  </si>
  <si>
    <t>SB 7030</t>
  </si>
  <si>
    <t>CULOTE INFANTIL HELANCA LIGTH</t>
  </si>
  <si>
    <t>SB 7032</t>
  </si>
  <si>
    <t>SB 7014</t>
  </si>
  <si>
    <t>SB 7015</t>
  </si>
  <si>
    <t>SB 7016</t>
  </si>
  <si>
    <t>SB 7017</t>
  </si>
  <si>
    <t>SB 7000</t>
  </si>
  <si>
    <t>VESTIDO CHITÃO MC</t>
  </si>
  <si>
    <t>PADRE CASAMENTEIRO</t>
  </si>
  <si>
    <t>SB 7024</t>
  </si>
  <si>
    <t>SB 7025</t>
  </si>
  <si>
    <t>SB 7028</t>
  </si>
  <si>
    <t>SB 7035</t>
  </si>
  <si>
    <t xml:space="preserve">JARDINEIRA C/CULOTE </t>
  </si>
  <si>
    <t>SB 7033</t>
  </si>
  <si>
    <t>SB 7040</t>
  </si>
  <si>
    <t>TUTU 3 BABADOS + MANGAS</t>
  </si>
  <si>
    <t>SB 7043</t>
  </si>
  <si>
    <t>SB 7018</t>
  </si>
  <si>
    <t>SB 7019</t>
  </si>
  <si>
    <t>SB 7044</t>
  </si>
  <si>
    <t>SB 7011</t>
  </si>
  <si>
    <t>SB 7049</t>
  </si>
  <si>
    <t>PALETO NOIVO XADREZ + GRAVATA</t>
  </si>
  <si>
    <t>SB 7079</t>
  </si>
  <si>
    <t>PADRE FRANCISCANO + CRUZ</t>
  </si>
  <si>
    <t>SB 7080</t>
  </si>
  <si>
    <t>SB 7081</t>
  </si>
  <si>
    <t>SB 7082</t>
  </si>
  <si>
    <t>SB 7083</t>
  </si>
  <si>
    <t>SB 7047</t>
  </si>
  <si>
    <t>SB 7050</t>
  </si>
  <si>
    <t>VESTIDO ROSINHA M 3/4 COM CULOTE</t>
  </si>
  <si>
    <t>SB 7051</t>
  </si>
  <si>
    <t xml:space="preserve">VESTIDO BANDEIRINHA M C </t>
  </si>
  <si>
    <t>SB 7070</t>
  </si>
  <si>
    <t xml:space="preserve">VESTIDO BOLERO M LONGA </t>
  </si>
  <si>
    <t>SB 7071</t>
  </si>
  <si>
    <t>SB 7072</t>
  </si>
  <si>
    <t>VESTIDO BALÕES M CURTA</t>
  </si>
  <si>
    <t>SB 7073</t>
  </si>
  <si>
    <t>NOIVA BANDEIRINHAS M LONGA + GRINALDA</t>
  </si>
  <si>
    <t>SB 7074</t>
  </si>
  <si>
    <t>NOIVA BANDEIRINHAS M CURTA + GRINALDA</t>
  </si>
  <si>
    <t>SB 7077</t>
  </si>
  <si>
    <t>SB 7078</t>
  </si>
  <si>
    <t>SB 7048</t>
  </si>
  <si>
    <t>SAIA FESTA NA ROÇA</t>
  </si>
  <si>
    <t>SB 7054</t>
  </si>
  <si>
    <t>VESTIDO CAIPIRA TOMARA QUE CAIA</t>
  </si>
  <si>
    <t>SB 7059</t>
  </si>
  <si>
    <t xml:space="preserve">SAIA TRANSPASSADA BANDEIRINHAS </t>
  </si>
  <si>
    <t>SB 7064</t>
  </si>
  <si>
    <t xml:space="preserve">TUTU 3 BABADOS LISO </t>
  </si>
  <si>
    <t>SB 7065</t>
  </si>
  <si>
    <t>COLETE DUPLA FACE</t>
  </si>
  <si>
    <t>SB 7067</t>
  </si>
  <si>
    <t xml:space="preserve">SAIA LONGA XADREZ C/BABADOS </t>
  </si>
  <si>
    <t>SB 7086</t>
  </si>
  <si>
    <t>CALÇA JECA TATU  + GRAVATA</t>
  </si>
  <si>
    <t>COLETE JUTA + GRAVATA</t>
  </si>
  <si>
    <t>SB 7053</t>
  </si>
  <si>
    <t xml:space="preserve">LENÇO HELANCA COM TRAVA </t>
  </si>
  <si>
    <t>SB 7057</t>
  </si>
  <si>
    <t>SB 7085</t>
  </si>
  <si>
    <t>SB 7087</t>
  </si>
  <si>
    <t xml:space="preserve">CINTO PEGA MARIDO </t>
  </si>
  <si>
    <t>SB 7089</t>
  </si>
  <si>
    <t xml:space="preserve">SAIOTE DE ARMAÇÃO </t>
  </si>
  <si>
    <t>SB 7088</t>
  </si>
  <si>
    <t xml:space="preserve">AVENTAL - CORES SORTIDAS </t>
  </si>
  <si>
    <t>VESTIDO BOLERO S/MANGA</t>
  </si>
  <si>
    <t>PAR DE MARIA CHIQUINHAS C/PRESILHA</t>
  </si>
  <si>
    <t>SAIOTE DE ARMAÇÃO INFANTIL</t>
  </si>
  <si>
    <t>SB 7056</t>
  </si>
  <si>
    <t xml:space="preserve">CAMISA XADREZ ML  C/LENÇO + 2 REMENDOS </t>
  </si>
  <si>
    <t xml:space="preserve">SB 7061 </t>
  </si>
  <si>
    <t xml:space="preserve">SB 7021 </t>
  </si>
  <si>
    <t>SB7022</t>
  </si>
  <si>
    <t xml:space="preserve">SB 7037 </t>
  </si>
  <si>
    <t xml:space="preserve">SB 7038 </t>
  </si>
  <si>
    <t xml:space="preserve">SB 7042 </t>
  </si>
  <si>
    <t xml:space="preserve">SB 7091 </t>
  </si>
  <si>
    <t xml:space="preserve">SB 7092 </t>
  </si>
  <si>
    <t>CONJUNTO SAIA+TOP FILHA (LANÇAMENTO)</t>
  </si>
  <si>
    <t xml:space="preserve">SB 7093 </t>
  </si>
  <si>
    <t>SB 7094</t>
  </si>
  <si>
    <t>VESTIDO COM CULOTE M/C</t>
  </si>
  <si>
    <t>VESTIDO SEM CULOTE M/C</t>
  </si>
  <si>
    <t>SB 7095</t>
  </si>
  <si>
    <t xml:space="preserve">VESTIDO MARIA  BONITA </t>
  </si>
  <si>
    <t xml:space="preserve">VESTIDO CHITÃO FILHA </t>
  </si>
  <si>
    <t xml:space="preserve">COLETE FESTA NO ARRAIAL </t>
  </si>
  <si>
    <t>CAMISA  M.L CHICO BENTO C/ GRAV + REMENDOS</t>
  </si>
  <si>
    <t xml:space="preserve">CAMISA M.L COUNTRY </t>
  </si>
  <si>
    <t>COLETE ESTAMPADO UNISSEX</t>
  </si>
  <si>
    <t>VESTIDO VIOLETA ESTAMPAS SORTIDAS C/ CINTO</t>
  </si>
  <si>
    <t xml:space="preserve">CAMISA ML XADREZ + LENÇO + REMENDO </t>
  </si>
  <si>
    <t xml:space="preserve">CAMISA FLANELA ML + LENÇO + REMENDO </t>
  </si>
  <si>
    <t xml:space="preserve">SAIA AVULSA MARICOTA + LENÇO + REMENDO </t>
  </si>
  <si>
    <t xml:space="preserve">SAIA AVULSA CURTA + LENÇO + REMENDO </t>
  </si>
  <si>
    <t>PLUS SIZE</t>
  </si>
  <si>
    <t>XG</t>
  </si>
  <si>
    <t>XXG</t>
  </si>
  <si>
    <t>XXXG</t>
  </si>
  <si>
    <t>VESTIDO PLUS SIZE</t>
  </si>
  <si>
    <t>VESTIDO M/L SEM CULOTE</t>
  </si>
  <si>
    <t xml:space="preserve">VESTIDO M/L COM CULOTE </t>
  </si>
  <si>
    <t>SB7104</t>
  </si>
  <si>
    <t xml:space="preserve">VIRGULINO CANGACEIRO ADULTO </t>
  </si>
  <si>
    <t>SB7105</t>
  </si>
  <si>
    <t xml:space="preserve">MARIA CANGACEIRA ADULTO </t>
  </si>
  <si>
    <t xml:space="preserve">KIT CAIPIRÃO - GRAVATA LONGA + REMENDOS </t>
  </si>
  <si>
    <t>Cliente:</t>
  </si>
  <si>
    <t>Endereço:</t>
  </si>
  <si>
    <t>CNPJ:</t>
  </si>
  <si>
    <t>E-mail:</t>
  </si>
  <si>
    <t>Transportadora:</t>
  </si>
  <si>
    <t>Cidade:</t>
  </si>
  <si>
    <t xml:space="preserve">CAMISA XADREZ MC C/LENÇO + 2 REMENDOS </t>
  </si>
  <si>
    <t xml:space="preserve">CÓDIGO </t>
  </si>
  <si>
    <t>VESTIDO LUXO C/CULOTE M 3/4</t>
  </si>
  <si>
    <t>VESTIDO BÁSICO C/CULOTE M 3/4</t>
  </si>
  <si>
    <t>VESTIDO LUXO S/CULOTE M 3/4</t>
  </si>
  <si>
    <t>VESTIDO BÁSICO S/CULOTE M 3/4</t>
  </si>
  <si>
    <t>CONJ.COUNTRY (SAIA + COLETE)</t>
  </si>
  <si>
    <t xml:space="preserve">CAMISA MENINA C/LENÇO + TRAVA </t>
  </si>
  <si>
    <t>CONJUNTO DIVINO ESPIRITO SANTO TUTU + BLUSA</t>
  </si>
  <si>
    <t>SB 7097</t>
  </si>
  <si>
    <t>PRAZO:</t>
  </si>
  <si>
    <t>SB 7103</t>
  </si>
  <si>
    <t>CHAPÉU CANGACEIRO</t>
  </si>
  <si>
    <t>VÉU DE NOIVA AVULSO</t>
  </si>
  <si>
    <t xml:space="preserve">LENÇO ESTAMPADO C/6 UNIDADES </t>
  </si>
  <si>
    <t xml:space="preserve">CONJUNTO SAIA + TOP MÃE </t>
  </si>
  <si>
    <t xml:space="preserve">TUTU CHITÃO + LENÇO + REMENDO </t>
  </si>
  <si>
    <t>CULOTE HELANCA LIGHT ADULTO</t>
  </si>
  <si>
    <t xml:space="preserve">REMENDO 10 PACOTES C/10 UNIDADES CADA </t>
  </si>
  <si>
    <t>CHAPÉU BONECA CAIPIRA C/PRESILHA</t>
  </si>
  <si>
    <t>CONJUNTO LAMPIÃO CALÇA + CAMISA (SEM CHAPÉU)</t>
  </si>
  <si>
    <t>CAMISA FLANELA MASCULINA M/L (SEM LENÇO)</t>
  </si>
  <si>
    <t>CAMISA FLANELA FEMININA M/L (SEM LENÇO)</t>
  </si>
  <si>
    <t>SB7106</t>
  </si>
  <si>
    <t>SB7107</t>
  </si>
  <si>
    <t>CORDÃO BANDEIRINHA TECIDO 2,80 Metros</t>
  </si>
  <si>
    <t>CORDÃO BANDEIRINHA TECIDO 5 Metros</t>
  </si>
  <si>
    <t>PP  até 2 anos</t>
  </si>
  <si>
    <t xml:space="preserve">P     2/4 </t>
  </si>
  <si>
    <t xml:space="preserve">M  4/6 </t>
  </si>
  <si>
    <t xml:space="preserve">G     6/8 </t>
  </si>
  <si>
    <t xml:space="preserve">GG  8/10 </t>
  </si>
  <si>
    <t>PRIMEIROS PASSOS                                                                (guia de tamanhos)</t>
  </si>
  <si>
    <t xml:space="preserve">PP  34/36  </t>
  </si>
  <si>
    <t xml:space="preserve"> ADULTO                                                                                        (guia de tamanhos)</t>
  </si>
  <si>
    <t xml:space="preserve">P   38/ 40 </t>
  </si>
  <si>
    <t xml:space="preserve">M  40/ 42 </t>
  </si>
  <si>
    <t xml:space="preserve">G  42/ 44 </t>
  </si>
  <si>
    <t xml:space="preserve">GG  44/   46 </t>
  </si>
  <si>
    <t>DATA DO PEDIDO:</t>
  </si>
  <si>
    <t>OBSERVAÇÕES:</t>
  </si>
  <si>
    <t xml:space="preserve"> INFANTIL MENINO                                                                                         (guia de tamanhos)</t>
  </si>
  <si>
    <t xml:space="preserve"> INFANTIL MENINA                                                                                                                          (guia de tamanhos)</t>
  </si>
  <si>
    <r>
      <t xml:space="preserve">U </t>
    </r>
    <r>
      <rPr>
        <sz val="9"/>
        <color theme="1"/>
        <rFont val="Calibri"/>
        <family val="2"/>
        <scheme val="minor"/>
      </rPr>
      <t xml:space="preserve">              </t>
    </r>
    <r>
      <rPr>
        <b/>
        <sz val="9"/>
        <color theme="1"/>
        <rFont val="Calibri"/>
        <family val="2"/>
        <scheme val="minor"/>
      </rPr>
      <t>tam. único</t>
    </r>
  </si>
  <si>
    <r>
      <t xml:space="preserve">U </t>
    </r>
    <r>
      <rPr>
        <sz val="9"/>
        <color theme="1"/>
        <rFont val="Calibri"/>
        <family val="2"/>
        <scheme val="minor"/>
      </rPr>
      <t xml:space="preserve">               </t>
    </r>
    <r>
      <rPr>
        <b/>
        <sz val="9"/>
        <color theme="1"/>
        <rFont val="Calibri"/>
        <family val="2"/>
        <scheme val="minor"/>
      </rPr>
      <t>tam. único</t>
    </r>
  </si>
  <si>
    <r>
      <t xml:space="preserve">U </t>
    </r>
    <r>
      <rPr>
        <sz val="9"/>
        <color theme="1"/>
        <rFont val="Calibri"/>
        <family val="2"/>
        <scheme val="minor"/>
      </rPr>
      <t xml:space="preserve">                </t>
    </r>
    <r>
      <rPr>
        <b/>
        <sz val="9"/>
        <color theme="1"/>
        <rFont val="Calibri"/>
        <family val="2"/>
        <scheme val="minor"/>
      </rPr>
      <t>tam. único</t>
    </r>
  </si>
  <si>
    <t xml:space="preserve">PALETÓ NOIVO + GRAVATA FELTRO </t>
  </si>
  <si>
    <t>SB7034</t>
  </si>
  <si>
    <t>SB7036</t>
  </si>
  <si>
    <t>SB7013</t>
  </si>
  <si>
    <t>COLETE AVULSO XADREZ</t>
  </si>
  <si>
    <t>SB7020</t>
  </si>
  <si>
    <t>CAMISA MC XADREZ + LENCO + REMENDO</t>
  </si>
  <si>
    <t>SB7042</t>
  </si>
  <si>
    <t>SB 8002</t>
  </si>
  <si>
    <t>VESTIDO POP BEMBER CORES SORTIDAS -LANÇAMENTO</t>
  </si>
  <si>
    <t>SB 8001</t>
  </si>
  <si>
    <t>SB 7098</t>
  </si>
  <si>
    <t xml:space="preserve"> VESTIDO  PLUS SIZE MANGA 3/4 - LANÇAMENTO</t>
  </si>
  <si>
    <t>JARDINEIRA SORTIDA FASHION S/CULOTE</t>
  </si>
  <si>
    <t>JARDINEIRA SORTIDA FASHION C/CULOTE</t>
  </si>
  <si>
    <t>COLETE NOIVO - LANÇAMENTO</t>
  </si>
  <si>
    <t>AVENTAL CAIPIRA PLUS SIZE - LANÇAMENTO</t>
  </si>
  <si>
    <t>SB 8004</t>
  </si>
  <si>
    <t>SB8003</t>
  </si>
  <si>
    <t>SB 7066</t>
  </si>
  <si>
    <t>SB 8005</t>
  </si>
  <si>
    <t>SB 8006</t>
  </si>
  <si>
    <t>SB 8007</t>
  </si>
  <si>
    <t>SB 8008</t>
  </si>
  <si>
    <t>SB 8009</t>
  </si>
  <si>
    <t>SAIA DONA CAPITU CORES SORTIDAS (LANÇAMENTO)</t>
  </si>
  <si>
    <t>VESTIDO CAIPIRA TOP SEXY (LANÇAMENTO)</t>
  </si>
  <si>
    <t>VESTIDO XADREZ CORES SORTIDAS (LANÇAMENTO)</t>
  </si>
  <si>
    <t>VESTIDO 3 BABADOS CORES SORTIDAS (LANÇAMENTO)</t>
  </si>
  <si>
    <t>NOIVO CAIPIRA TERNO+GRAVATA (LANÇAMENTO)</t>
  </si>
  <si>
    <t>PALETO ESTAMPADO+GRAVATA (LANÇAMENTO)</t>
  </si>
  <si>
    <t>SAIA CORAÇÃO (LANÇAMENTO)</t>
  </si>
  <si>
    <t>SB 7110</t>
  </si>
  <si>
    <t>VESTIDO DE NOIVA SEM MANGAS</t>
  </si>
  <si>
    <t xml:space="preserve">           MASQUERADE ★ KABOOM </t>
  </si>
  <si>
    <t>Data Pedido:</t>
  </si>
  <si>
    <t>UF:</t>
  </si>
  <si>
    <t>IE:</t>
  </si>
  <si>
    <t>Cep.:</t>
  </si>
  <si>
    <t xml:space="preserve">Tel.:                                                Contato:           </t>
  </si>
  <si>
    <t xml:space="preserve">Tel. Transp.: </t>
  </si>
  <si>
    <t>CNPJ Transp:</t>
  </si>
  <si>
    <t>OBS:</t>
  </si>
  <si>
    <t>SB 7063</t>
  </si>
  <si>
    <t>COLETE DE JUTA ADULTO</t>
  </si>
  <si>
    <t>SB 8010</t>
  </si>
  <si>
    <t>CORSELET CAIPIRA ADULTO</t>
  </si>
  <si>
    <t>SB 8011</t>
  </si>
  <si>
    <t>TOP CAIPIRA CURTO ADULTO</t>
  </si>
  <si>
    <t>TABELA ATUALIZADA:  03/03/2026</t>
  </si>
  <si>
    <t>COLEÇÃO OFICIAL - JUNINA  2026</t>
  </si>
  <si>
    <t>VENDEDOR:  EDILMA SERAFIM (11) 98361-2124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</si>
</sst>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00000"/>
    <numFmt numFmtId="165" formatCode="_-[$R$-416]\ * #,##0.00_-;\-[$R$-416]\ * #,##0.00_-;_-[$R$-416]\ * &quot;-&quot;??_-;_-@_-"/>
  </numFmts>
  <fonts count="15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color theme="1"/>
      <name val="Cambria"/>
      <family val="1"/>
      <scheme val="maj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charset val="134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0" fontId="4" fillId="0" borderId="1" xfId="0" applyFont="1" applyBorder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/>
    <xf numFmtId="165" fontId="2" fillId="2" borderId="1" xfId="0" applyNumberFormat="1" applyFont="1" applyFill="1" applyBorder="1"/>
    <xf numFmtId="165" fontId="4" fillId="2" borderId="1" xfId="0" applyNumberFormat="1" applyFont="1" applyFill="1" applyBorder="1"/>
    <xf numFmtId="165" fontId="9" fillId="2" borderId="1" xfId="0" applyNumberFormat="1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" fillId="2" borderId="1" xfId="0" applyFont="1" applyFill="1" applyBorder="1"/>
    <xf numFmtId="165" fontId="7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4" fontId="7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left" wrapText="1"/>
    </xf>
    <xf numFmtId="0" fontId="3" fillId="2" borderId="1" xfId="0" applyFont="1" applyFill="1" applyBorder="1" applyAlignment="1">
      <alignment horizontal="center" vertical="center"/>
    </xf>
    <xf numFmtId="165" fontId="9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4" fontId="7" fillId="3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/>
    </xf>
    <xf numFmtId="165" fontId="9" fillId="3" borderId="1" xfId="0" applyNumberFormat="1" applyFont="1" applyFill="1" applyBorder="1" applyAlignment="1">
      <alignment horizontal="left"/>
    </xf>
    <xf numFmtId="165" fontId="4" fillId="3" borderId="1" xfId="0" applyNumberFormat="1" applyFont="1" applyFill="1" applyBorder="1"/>
    <xf numFmtId="0" fontId="13" fillId="0" borderId="1" xfId="0" applyFont="1" applyBorder="1" applyAlignment="1">
      <alignment horizontal="left"/>
    </xf>
    <xf numFmtId="164" fontId="7" fillId="3" borderId="3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4" fontId="7" fillId="3" borderId="3" xfId="0" applyNumberFormat="1" applyFont="1" applyFill="1" applyBorder="1" applyAlignment="1">
      <alignment horizontal="center" vertical="center" wrapText="1"/>
    </xf>
    <xf numFmtId="165" fontId="7" fillId="3" borderId="3" xfId="0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 wrapText="1"/>
    </xf>
    <xf numFmtId="44" fontId="13" fillId="0" borderId="1" xfId="0" applyNumberFormat="1" applyFont="1" applyBorder="1"/>
    <xf numFmtId="165" fontId="9" fillId="2" borderId="1" xfId="0" applyNumberFormat="1" applyFont="1" applyFill="1" applyBorder="1" applyAlignment="1">
      <alignment horizontal="left" wrapText="1"/>
    </xf>
    <xf numFmtId="0" fontId="2" fillId="0" borderId="0" xfId="0" applyFont="1"/>
    <xf numFmtId="165" fontId="3" fillId="2" borderId="1" xfId="0" applyNumberFormat="1" applyFont="1" applyFill="1" applyBorder="1" applyAlignment="1">
      <alignment horizontal="left"/>
    </xf>
    <xf numFmtId="0" fontId="14" fillId="2" borderId="1" xfId="0" applyFont="1" applyFill="1" applyBorder="1"/>
    <xf numFmtId="0" fontId="3" fillId="3" borderId="1" xfId="0" applyFont="1" applyFill="1" applyBorder="1" applyAlignment="1">
      <alignment horizontal="center"/>
    </xf>
    <xf numFmtId="165" fontId="3" fillId="2" borderId="1" xfId="0" applyNumberFormat="1" applyFont="1" applyFill="1" applyBorder="1"/>
    <xf numFmtId="165" fontId="14" fillId="2" borderId="1" xfId="0" applyNumberFormat="1" applyFont="1" applyFill="1" applyBorder="1"/>
    <xf numFmtId="165" fontId="0" fillId="0" borderId="0" xfId="0" applyNumberFormat="1"/>
    <xf numFmtId="165" fontId="7" fillId="0" borderId="1" xfId="0" applyNumberFormat="1" applyFont="1" applyBorder="1" applyAlignment="1">
      <alignment horizontal="left"/>
    </xf>
    <xf numFmtId="0" fontId="1" fillId="2" borderId="1" xfId="0" applyFont="1" applyFill="1" applyBorder="1"/>
    <xf numFmtId="0" fontId="13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14902</xdr:colOff>
      <xdr:row>0</xdr:row>
      <xdr:rowOff>108922</xdr:rowOff>
    </xdr:from>
    <xdr:to>
      <xdr:col>1</xdr:col>
      <xdr:colOff>334151</xdr:colOff>
      <xdr:row>2</xdr:row>
      <xdr:rowOff>276031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E028E2B-2A37-4CAE-9FA0-7CFDCA006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02" y="108922"/>
          <a:ext cx="989887" cy="798869"/>
        </a:xfrm>
        <a:prstGeom prst="rect">
          <a:avLst/>
        </a:prstGeom>
      </xdr:spPr>
    </xdr:pic>
    <xdr:clientData/>
  </xdr:twoCellAnchor>
  <xdr:twoCellAnchor editAs="oneCell">
    <xdr:from>
      <xdr:col>9</xdr:col>
      <xdr:colOff>19438</xdr:colOff>
      <xdr:row>0</xdr:row>
      <xdr:rowOff>59469</xdr:rowOff>
    </xdr:from>
    <xdr:to>
      <xdr:col>9</xdr:col>
      <xdr:colOff>840338</xdr:colOff>
      <xdr:row>2</xdr:row>
      <xdr:rowOff>262522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F83909C-7489-936F-1CCD-A5C338580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3035" y="59469"/>
          <a:ext cx="820900" cy="834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2"/>
  <sheetViews>
    <sheetView tabSelected="1" showWhiteSpace="0" topLeftCell="A106" zoomScale="98" zoomScaleNormal="98" workbookViewId="0">
      <selection activeCell="A118" sqref="A118:J118"/>
    </sheetView>
  </sheetViews>
  <sheetFormatPr defaultRowHeight="15"/>
  <cols>
    <col min="1" max="1" width="10" customWidth="1"/>
    <col min="2" max="2" width="41.7109375" style="16" customWidth="1"/>
    <col min="3" max="3" width="4" customWidth="1"/>
    <col min="4" max="8" width="4.140625" customWidth="1"/>
    <col min="9" max="9" width="10.28515625" customWidth="1"/>
    <col min="10" max="10" width="14.28515625" customWidth="1"/>
    <col min="11" max="11" width="10.5703125" bestFit="1" customWidth="1"/>
  </cols>
  <sheetData>
    <row r="1" spans="1:11" ht="23.25" customHeight="1">
      <c r="A1" s="53"/>
      <c r="B1" s="53"/>
      <c r="C1" s="53"/>
      <c r="D1" s="53"/>
      <c r="E1" s="53"/>
      <c r="F1" s="53"/>
      <c r="G1" s="53"/>
      <c r="H1" s="53"/>
      <c r="I1" s="53"/>
      <c r="J1" s="53"/>
    </row>
    <row r="2" spans="1:11" ht="27">
      <c r="A2" s="17"/>
      <c r="B2" s="57" t="s">
        <v>228</v>
      </c>
      <c r="C2" s="57"/>
      <c r="D2" s="57"/>
      <c r="E2" s="57"/>
      <c r="F2" s="57"/>
      <c r="G2" s="57"/>
      <c r="H2" s="57"/>
      <c r="I2" s="55"/>
      <c r="J2" s="55"/>
    </row>
    <row r="3" spans="1:11" ht="27" customHeight="1">
      <c r="A3" s="58" t="s">
        <v>244</v>
      </c>
      <c r="B3" s="58"/>
      <c r="C3" s="58"/>
      <c r="D3" s="58"/>
      <c r="E3" s="58"/>
      <c r="F3" s="58"/>
      <c r="G3" s="58"/>
      <c r="H3" s="58"/>
      <c r="I3" s="58"/>
      <c r="J3" s="58"/>
    </row>
    <row r="4" spans="1:11">
      <c r="A4" s="54" t="s">
        <v>142</v>
      </c>
      <c r="B4" s="54"/>
      <c r="C4" s="54"/>
      <c r="D4" s="54"/>
      <c r="E4" s="54"/>
      <c r="F4" s="54"/>
      <c r="G4" s="54"/>
      <c r="H4" s="54"/>
      <c r="I4" s="54" t="s">
        <v>229</v>
      </c>
      <c r="J4" s="54"/>
    </row>
    <row r="5" spans="1:11">
      <c r="A5" s="54" t="s">
        <v>143</v>
      </c>
      <c r="B5" s="54"/>
      <c r="C5" s="54"/>
      <c r="D5" s="54"/>
      <c r="E5" s="54" t="s">
        <v>147</v>
      </c>
      <c r="F5" s="54"/>
      <c r="G5" s="54"/>
      <c r="H5" s="54"/>
      <c r="I5" s="54"/>
      <c r="J5" s="43" t="s">
        <v>230</v>
      </c>
    </row>
    <row r="6" spans="1:11">
      <c r="A6" s="54" t="s">
        <v>144</v>
      </c>
      <c r="B6" s="54"/>
      <c r="C6" s="54" t="s">
        <v>231</v>
      </c>
      <c r="D6" s="54"/>
      <c r="E6" s="54"/>
      <c r="F6" s="54"/>
      <c r="G6" s="54"/>
      <c r="H6" s="54"/>
      <c r="I6" s="54"/>
      <c r="J6" s="37" t="s">
        <v>232</v>
      </c>
    </row>
    <row r="7" spans="1:11">
      <c r="A7" s="54" t="s">
        <v>233</v>
      </c>
      <c r="B7" s="54"/>
      <c r="C7" s="54" t="s">
        <v>145</v>
      </c>
      <c r="D7" s="54"/>
      <c r="E7" s="54"/>
      <c r="F7" s="54"/>
      <c r="G7" s="54"/>
      <c r="H7" s="54"/>
      <c r="I7" s="54"/>
      <c r="J7" s="54"/>
    </row>
    <row r="8" spans="1:11">
      <c r="A8" s="54" t="s">
        <v>146</v>
      </c>
      <c r="B8" s="54"/>
      <c r="C8" s="54"/>
      <c r="D8" s="54"/>
      <c r="E8" s="54"/>
      <c r="F8" s="54"/>
      <c r="G8" s="54"/>
      <c r="H8" s="54" t="s">
        <v>234</v>
      </c>
      <c r="I8" s="54"/>
      <c r="J8" s="54"/>
    </row>
    <row r="9" spans="1:11">
      <c r="A9" s="54" t="s">
        <v>235</v>
      </c>
      <c r="B9" s="54"/>
      <c r="C9" s="54" t="s">
        <v>236</v>
      </c>
      <c r="D9" s="54"/>
      <c r="E9" s="54"/>
      <c r="F9" s="54"/>
      <c r="G9" s="54"/>
      <c r="H9" s="54"/>
      <c r="I9" s="54"/>
      <c r="J9" s="54"/>
    </row>
    <row r="10" spans="1:11" s="9" customFormat="1" ht="36" customHeight="1">
      <c r="A10" s="41" t="s">
        <v>149</v>
      </c>
      <c r="B10" s="42" t="s">
        <v>189</v>
      </c>
      <c r="C10" s="38" t="s">
        <v>191</v>
      </c>
      <c r="D10" s="39" t="s">
        <v>175</v>
      </c>
      <c r="E10" s="39" t="s">
        <v>176</v>
      </c>
      <c r="F10" s="39" t="s">
        <v>177</v>
      </c>
      <c r="G10" s="39" t="s">
        <v>178</v>
      </c>
      <c r="H10" s="39" t="s">
        <v>179</v>
      </c>
      <c r="I10" s="39" t="s">
        <v>0</v>
      </c>
      <c r="J10" s="40" t="s">
        <v>7</v>
      </c>
    </row>
    <row r="11" spans="1:11" ht="15" customHeight="1">
      <c r="A11" s="23" t="s">
        <v>10</v>
      </c>
      <c r="B11" s="24" t="s">
        <v>194</v>
      </c>
      <c r="C11" s="1"/>
      <c r="D11" s="1"/>
      <c r="E11" s="2"/>
      <c r="F11" s="2"/>
      <c r="G11" s="2"/>
      <c r="H11" s="1"/>
      <c r="I11" s="12">
        <v>49.523499999999999</v>
      </c>
      <c r="J11" s="13">
        <f t="shared" ref="J11:J25" si="0">(C11+D11+E11+F11+G11+H11)*I11</f>
        <v>0</v>
      </c>
      <c r="K11" s="51"/>
    </row>
    <row r="12" spans="1:11">
      <c r="A12" s="25" t="s">
        <v>11</v>
      </c>
      <c r="B12" s="26" t="s">
        <v>12</v>
      </c>
      <c r="C12" s="1"/>
      <c r="D12" s="1"/>
      <c r="E12" s="2"/>
      <c r="F12" s="2"/>
      <c r="G12" s="2"/>
      <c r="H12" s="8"/>
      <c r="I12" s="12">
        <v>48.576819199999996</v>
      </c>
      <c r="J12" s="13">
        <f t="shared" si="0"/>
        <v>0</v>
      </c>
      <c r="K12" s="51"/>
    </row>
    <row r="13" spans="1:11">
      <c r="A13" s="25" t="s">
        <v>13</v>
      </c>
      <c r="B13" s="26" t="s">
        <v>148</v>
      </c>
      <c r="C13" s="1"/>
      <c r="D13" s="1"/>
      <c r="E13" s="2"/>
      <c r="F13" s="2"/>
      <c r="G13" s="2"/>
      <c r="H13" s="1"/>
      <c r="I13" s="12">
        <v>37.429339999999996</v>
      </c>
      <c r="J13" s="13">
        <f t="shared" si="0"/>
        <v>0</v>
      </c>
      <c r="K13" s="51"/>
    </row>
    <row r="14" spans="1:11">
      <c r="A14" s="25" t="s">
        <v>50</v>
      </c>
      <c r="B14" s="26" t="s">
        <v>104</v>
      </c>
      <c r="C14" s="1"/>
      <c r="D14" s="1"/>
      <c r="E14" s="2"/>
      <c r="F14" s="2"/>
      <c r="G14" s="2"/>
      <c r="H14" s="2"/>
      <c r="I14" s="12">
        <v>38.263420000000004</v>
      </c>
      <c r="J14" s="13">
        <f t="shared" si="0"/>
        <v>0</v>
      </c>
      <c r="K14" s="51"/>
    </row>
    <row r="15" spans="1:11">
      <c r="A15" s="25" t="s">
        <v>14</v>
      </c>
      <c r="B15" s="26" t="s">
        <v>15</v>
      </c>
      <c r="C15" s="1"/>
      <c r="D15" s="1"/>
      <c r="E15" s="2"/>
      <c r="F15" s="2"/>
      <c r="G15" s="2"/>
      <c r="H15" s="1"/>
      <c r="I15" s="12">
        <v>28.880019999999998</v>
      </c>
      <c r="J15" s="13">
        <f t="shared" si="0"/>
        <v>0</v>
      </c>
      <c r="K15" s="51"/>
    </row>
    <row r="16" spans="1:11">
      <c r="A16" s="25" t="s">
        <v>197</v>
      </c>
      <c r="B16" s="26" t="s">
        <v>198</v>
      </c>
      <c r="C16" s="1"/>
      <c r="D16" s="1"/>
      <c r="E16" s="2"/>
      <c r="F16" s="2"/>
      <c r="G16" s="2"/>
      <c r="H16" s="1"/>
      <c r="I16" s="12">
        <v>26.240156799999998</v>
      </c>
      <c r="J16" s="13">
        <f t="shared" si="0"/>
        <v>0</v>
      </c>
      <c r="K16" s="51"/>
    </row>
    <row r="17" spans="1:11">
      <c r="A17" s="27" t="s">
        <v>109</v>
      </c>
      <c r="B17" s="26" t="s">
        <v>168</v>
      </c>
      <c r="C17" s="1"/>
      <c r="D17" s="1"/>
      <c r="E17" s="2"/>
      <c r="F17" s="2"/>
      <c r="G17" s="2"/>
      <c r="H17" s="2"/>
      <c r="I17" s="12">
        <v>59.32394</v>
      </c>
      <c r="J17" s="13">
        <f t="shared" si="0"/>
        <v>0</v>
      </c>
      <c r="K17" s="51"/>
    </row>
    <row r="18" spans="1:11">
      <c r="A18" s="27" t="s">
        <v>110</v>
      </c>
      <c r="B18" s="26" t="s">
        <v>121</v>
      </c>
      <c r="C18" s="1"/>
      <c r="D18" s="2"/>
      <c r="E18" s="2"/>
      <c r="F18" s="2"/>
      <c r="G18" s="2"/>
      <c r="H18" s="1"/>
      <c r="I18" s="12">
        <v>37.842209599999997</v>
      </c>
      <c r="J18" s="13">
        <f t="shared" si="0"/>
        <v>0</v>
      </c>
      <c r="K18" s="51"/>
    </row>
    <row r="19" spans="1:11">
      <c r="A19" s="25" t="s">
        <v>51</v>
      </c>
      <c r="B19" s="26" t="s">
        <v>52</v>
      </c>
      <c r="C19" s="1"/>
      <c r="D19" s="1"/>
      <c r="E19" s="2"/>
      <c r="F19" s="2"/>
      <c r="G19" s="2"/>
      <c r="H19" s="1"/>
      <c r="I19" s="12">
        <v>44.101979999999998</v>
      </c>
      <c r="J19" s="13">
        <f t="shared" si="0"/>
        <v>0</v>
      </c>
      <c r="K19" s="51"/>
    </row>
    <row r="20" spans="1:11">
      <c r="A20" s="25" t="s">
        <v>53</v>
      </c>
      <c r="B20" s="26" t="s">
        <v>54</v>
      </c>
      <c r="C20" s="1"/>
      <c r="D20" s="1"/>
      <c r="E20" s="2"/>
      <c r="F20" s="2"/>
      <c r="G20" s="2"/>
      <c r="H20" s="1"/>
      <c r="I20" s="12">
        <v>39.20176</v>
      </c>
      <c r="J20" s="13">
        <f t="shared" si="0"/>
        <v>0</v>
      </c>
      <c r="K20" s="51"/>
    </row>
    <row r="21" spans="1:11">
      <c r="A21" s="25" t="s">
        <v>55</v>
      </c>
      <c r="B21" s="26" t="s">
        <v>88</v>
      </c>
      <c r="C21" s="1"/>
      <c r="D21" s="1"/>
      <c r="E21" s="2"/>
      <c r="F21" s="2"/>
      <c r="G21" s="2"/>
      <c r="H21" s="1"/>
      <c r="I21" s="12">
        <v>43.155299199999995</v>
      </c>
      <c r="J21" s="13">
        <f t="shared" si="0"/>
        <v>0</v>
      </c>
      <c r="K21" s="51"/>
    </row>
    <row r="22" spans="1:11">
      <c r="A22" s="25" t="s">
        <v>56</v>
      </c>
      <c r="B22" s="26" t="s">
        <v>89</v>
      </c>
      <c r="C22" s="1"/>
      <c r="D22" s="1"/>
      <c r="E22" s="2"/>
      <c r="F22" s="2"/>
      <c r="G22" s="2"/>
      <c r="H22" s="1"/>
      <c r="I22" s="12">
        <v>34.372436800000003</v>
      </c>
      <c r="J22" s="13">
        <f t="shared" si="0"/>
        <v>0</v>
      </c>
      <c r="K22" s="51"/>
    </row>
    <row r="23" spans="1:11">
      <c r="A23" s="25" t="s">
        <v>57</v>
      </c>
      <c r="B23" s="26" t="s">
        <v>122</v>
      </c>
      <c r="C23" s="1"/>
      <c r="D23" s="1"/>
      <c r="E23" s="2"/>
      <c r="F23" s="2"/>
      <c r="G23" s="2"/>
      <c r="H23" s="1"/>
      <c r="I23" s="12">
        <v>40.03584</v>
      </c>
      <c r="J23" s="13">
        <f t="shared" si="0"/>
        <v>0</v>
      </c>
      <c r="K23" s="51"/>
    </row>
    <row r="24" spans="1:11">
      <c r="A24" s="25" t="s">
        <v>58</v>
      </c>
      <c r="B24" s="26" t="s">
        <v>123</v>
      </c>
      <c r="C24" s="1"/>
      <c r="D24" s="1"/>
      <c r="E24" s="2"/>
      <c r="F24" s="2"/>
      <c r="G24" s="2"/>
      <c r="H24" s="1"/>
      <c r="I24" s="12">
        <v>42.830007999999999</v>
      </c>
      <c r="J24" s="13">
        <f t="shared" si="0"/>
        <v>0</v>
      </c>
      <c r="K24" s="51"/>
    </row>
    <row r="25" spans="1:11">
      <c r="A25" s="27" t="s">
        <v>114</v>
      </c>
      <c r="B25" s="26" t="s">
        <v>124</v>
      </c>
      <c r="C25" s="1"/>
      <c r="D25" s="1"/>
      <c r="E25" s="2"/>
      <c r="F25" s="2"/>
      <c r="G25" s="2"/>
      <c r="H25" s="1"/>
      <c r="I25" s="12">
        <v>29.167777599999997</v>
      </c>
      <c r="J25" s="13">
        <f t="shared" si="0"/>
        <v>0</v>
      </c>
      <c r="K25" s="51"/>
    </row>
    <row r="26" spans="1:11" s="9" customFormat="1" ht="36" customHeight="1">
      <c r="A26" s="18" t="s">
        <v>149</v>
      </c>
      <c r="B26" s="19" t="s">
        <v>190</v>
      </c>
      <c r="C26" s="20" t="s">
        <v>192</v>
      </c>
      <c r="D26" s="21" t="s">
        <v>175</v>
      </c>
      <c r="E26" s="21" t="s">
        <v>176</v>
      </c>
      <c r="F26" s="21" t="s">
        <v>177</v>
      </c>
      <c r="G26" s="21" t="s">
        <v>178</v>
      </c>
      <c r="H26" s="21" t="s">
        <v>179</v>
      </c>
      <c r="I26" s="21"/>
      <c r="J26" s="22" t="s">
        <v>7</v>
      </c>
    </row>
    <row r="27" spans="1:11">
      <c r="A27" s="28" t="s">
        <v>16</v>
      </c>
      <c r="B27" s="26" t="s">
        <v>150</v>
      </c>
      <c r="C27" s="1"/>
      <c r="D27" s="1"/>
      <c r="E27" s="2"/>
      <c r="F27" s="2"/>
      <c r="G27" s="2"/>
      <c r="H27" s="1"/>
      <c r="I27" s="12">
        <v>64.841379199999992</v>
      </c>
      <c r="J27" s="13">
        <f>(C27+D27+E27+F27+G27+H27)*I27</f>
        <v>0</v>
      </c>
      <c r="K27" s="51"/>
    </row>
    <row r="28" spans="1:11">
      <c r="A28" s="28" t="s">
        <v>17</v>
      </c>
      <c r="B28" s="26" t="s">
        <v>152</v>
      </c>
      <c r="C28" s="1"/>
      <c r="D28" s="1"/>
      <c r="E28" s="2"/>
      <c r="F28" s="2"/>
      <c r="G28" s="2"/>
      <c r="H28" s="1"/>
      <c r="I28" s="12">
        <v>59.311428800000002</v>
      </c>
      <c r="J28" s="13">
        <f t="shared" ref="J28:J52" si="1">(C28+D28+E28+F28+G28+H28)*I28</f>
        <v>0</v>
      </c>
      <c r="K28" s="51"/>
    </row>
    <row r="29" spans="1:11">
      <c r="A29" s="28" t="s">
        <v>18</v>
      </c>
      <c r="B29" s="26" t="s">
        <v>151</v>
      </c>
      <c r="C29" s="1"/>
      <c r="D29" s="1"/>
      <c r="E29" s="2"/>
      <c r="F29" s="2"/>
      <c r="G29" s="2"/>
      <c r="H29" s="1"/>
      <c r="I29" s="12">
        <v>49.836279999999995</v>
      </c>
      <c r="J29" s="13">
        <f t="shared" si="1"/>
        <v>0</v>
      </c>
      <c r="K29" s="51"/>
    </row>
    <row r="30" spans="1:11">
      <c r="A30" s="28" t="s">
        <v>19</v>
      </c>
      <c r="B30" s="26" t="s">
        <v>153</v>
      </c>
      <c r="C30" s="1"/>
      <c r="D30" s="1"/>
      <c r="E30" s="2"/>
      <c r="F30" s="2"/>
      <c r="G30" s="2"/>
      <c r="H30" s="1"/>
      <c r="I30" s="12">
        <v>45.457360000000001</v>
      </c>
      <c r="J30" s="13">
        <f t="shared" si="1"/>
        <v>0</v>
      </c>
      <c r="K30" s="51"/>
    </row>
    <row r="31" spans="1:11">
      <c r="A31" s="28" t="s">
        <v>20</v>
      </c>
      <c r="B31" s="26" t="s">
        <v>154</v>
      </c>
      <c r="C31" s="1"/>
      <c r="D31" s="1"/>
      <c r="E31" s="2"/>
      <c r="F31" s="2"/>
      <c r="G31" s="2"/>
      <c r="H31" s="1"/>
      <c r="I31" s="12">
        <v>50.636996800000006</v>
      </c>
      <c r="J31" s="13">
        <f t="shared" si="1"/>
        <v>0</v>
      </c>
      <c r="K31" s="51"/>
    </row>
    <row r="32" spans="1:11">
      <c r="A32" s="28" t="s">
        <v>21</v>
      </c>
      <c r="B32" s="26" t="s">
        <v>164</v>
      </c>
      <c r="C32" s="1"/>
      <c r="D32" s="1"/>
      <c r="E32" s="2"/>
      <c r="F32" s="2"/>
      <c r="G32" s="2"/>
      <c r="H32" s="1"/>
      <c r="I32" s="12">
        <v>41.095121599999999</v>
      </c>
      <c r="J32" s="13">
        <f t="shared" si="1"/>
        <v>0</v>
      </c>
      <c r="K32" s="51"/>
    </row>
    <row r="33" spans="1:11">
      <c r="A33" s="28" t="s">
        <v>22</v>
      </c>
      <c r="B33" s="26" t="s">
        <v>23</v>
      </c>
      <c r="C33" s="1"/>
      <c r="D33" s="1"/>
      <c r="E33" s="2"/>
      <c r="F33" s="2"/>
      <c r="G33" s="2"/>
      <c r="H33" s="8"/>
      <c r="I33" s="12">
        <v>50.357579999999999</v>
      </c>
      <c r="J33" s="13">
        <f t="shared" si="1"/>
        <v>0</v>
      </c>
      <c r="K33" s="51"/>
    </row>
    <row r="34" spans="1:11">
      <c r="A34" s="28" t="s">
        <v>24</v>
      </c>
      <c r="B34" s="26" t="s">
        <v>25</v>
      </c>
      <c r="C34" s="1"/>
      <c r="D34" s="1"/>
      <c r="E34" s="2"/>
      <c r="F34" s="2"/>
      <c r="G34" s="2"/>
      <c r="H34" s="1"/>
      <c r="I34" s="12">
        <v>66.793126400000006</v>
      </c>
      <c r="J34" s="13">
        <f t="shared" si="1"/>
        <v>0</v>
      </c>
      <c r="K34" s="51"/>
    </row>
    <row r="35" spans="1:11">
      <c r="A35" s="28" t="s">
        <v>26</v>
      </c>
      <c r="B35" s="26" t="s">
        <v>27</v>
      </c>
      <c r="C35" s="1"/>
      <c r="D35" s="1"/>
      <c r="E35" s="2"/>
      <c r="F35" s="2"/>
      <c r="G35" s="2"/>
      <c r="H35" s="1"/>
      <c r="I35" s="12">
        <v>55.883360000000003</v>
      </c>
      <c r="J35" s="13">
        <f t="shared" si="1"/>
        <v>0</v>
      </c>
      <c r="K35" s="51"/>
    </row>
    <row r="36" spans="1:11">
      <c r="A36" s="28" t="s">
        <v>28</v>
      </c>
      <c r="B36" s="26" t="s">
        <v>29</v>
      </c>
      <c r="C36" s="1"/>
      <c r="D36" s="1"/>
      <c r="E36" s="2"/>
      <c r="F36" s="2"/>
      <c r="G36" s="2"/>
      <c r="H36" s="8"/>
      <c r="I36" s="12">
        <v>15.505547200000001</v>
      </c>
      <c r="J36" s="13">
        <f t="shared" si="1"/>
        <v>0</v>
      </c>
      <c r="K36" s="51"/>
    </row>
    <row r="37" spans="1:11">
      <c r="A37" s="28" t="s">
        <v>30</v>
      </c>
      <c r="B37" s="26" t="s">
        <v>42</v>
      </c>
      <c r="C37" s="1"/>
      <c r="D37" s="1"/>
      <c r="E37" s="2"/>
      <c r="F37" s="2"/>
      <c r="G37" s="2"/>
      <c r="H37" s="8"/>
      <c r="I37" s="12">
        <v>63.6486448</v>
      </c>
      <c r="J37" s="13">
        <f t="shared" si="1"/>
        <v>0</v>
      </c>
      <c r="K37" s="51"/>
    </row>
    <row r="38" spans="1:11">
      <c r="A38" s="29" t="s">
        <v>108</v>
      </c>
      <c r="B38" s="26" t="s">
        <v>119</v>
      </c>
      <c r="C38" s="1"/>
      <c r="D38" s="1"/>
      <c r="E38" s="2"/>
      <c r="F38" s="2"/>
      <c r="G38" s="2"/>
      <c r="H38" s="2"/>
      <c r="I38" s="12">
        <v>70.792540000000002</v>
      </c>
      <c r="J38" s="13">
        <f t="shared" si="1"/>
        <v>0</v>
      </c>
      <c r="K38" s="51"/>
    </row>
    <row r="39" spans="1:11">
      <c r="A39" s="29" t="s">
        <v>59</v>
      </c>
      <c r="B39" s="26" t="s">
        <v>125</v>
      </c>
      <c r="C39" s="1"/>
      <c r="D39" s="1"/>
      <c r="E39" s="2"/>
      <c r="F39" s="2"/>
      <c r="G39" s="2"/>
      <c r="H39" s="1"/>
      <c r="I39" s="12">
        <v>50.983139999999999</v>
      </c>
      <c r="J39" s="13">
        <f t="shared" si="1"/>
        <v>0</v>
      </c>
      <c r="K39" s="51"/>
    </row>
    <row r="40" spans="1:11">
      <c r="A40" s="28" t="s">
        <v>60</v>
      </c>
      <c r="B40" s="26" t="s">
        <v>61</v>
      </c>
      <c r="C40" s="1"/>
      <c r="D40" s="1"/>
      <c r="E40" s="2"/>
      <c r="F40" s="2"/>
      <c r="G40" s="2"/>
      <c r="H40" s="8"/>
      <c r="I40" s="12">
        <v>91.623688000000001</v>
      </c>
      <c r="J40" s="13">
        <f t="shared" si="1"/>
        <v>0</v>
      </c>
      <c r="K40" s="51"/>
    </row>
    <row r="41" spans="1:11">
      <c r="A41" s="28" t="s">
        <v>62</v>
      </c>
      <c r="B41" s="26" t="s">
        <v>63</v>
      </c>
      <c r="C41" s="1"/>
      <c r="D41" s="1"/>
      <c r="E41" s="2"/>
      <c r="F41" s="2"/>
      <c r="G41" s="2"/>
      <c r="H41" s="1"/>
      <c r="I41" s="12">
        <v>58.443985599999998</v>
      </c>
      <c r="J41" s="13">
        <f t="shared" si="1"/>
        <v>0</v>
      </c>
      <c r="K41" s="51"/>
    </row>
    <row r="42" spans="1:11">
      <c r="A42" s="29" t="s">
        <v>105</v>
      </c>
      <c r="B42" s="26" t="s">
        <v>120</v>
      </c>
      <c r="C42" s="1"/>
      <c r="D42" s="1"/>
      <c r="E42" s="2"/>
      <c r="F42" s="2"/>
      <c r="G42" s="2"/>
      <c r="H42" s="1"/>
      <c r="I42" s="12">
        <v>54.1067696</v>
      </c>
      <c r="J42" s="13">
        <f t="shared" si="1"/>
        <v>0</v>
      </c>
      <c r="K42" s="51"/>
    </row>
    <row r="43" spans="1:11">
      <c r="A43" s="28" t="s">
        <v>64</v>
      </c>
      <c r="B43" s="26" t="s">
        <v>65</v>
      </c>
      <c r="C43" s="1"/>
      <c r="D43" s="1"/>
      <c r="E43" s="2"/>
      <c r="F43" s="2"/>
      <c r="G43" s="2"/>
      <c r="H43" s="8"/>
      <c r="I43" s="12">
        <v>74.166393600000006</v>
      </c>
      <c r="J43" s="13">
        <f t="shared" si="1"/>
        <v>0</v>
      </c>
      <c r="K43" s="51"/>
    </row>
    <row r="44" spans="1:11">
      <c r="A44" s="28" t="s">
        <v>66</v>
      </c>
      <c r="B44" s="26" t="s">
        <v>100</v>
      </c>
      <c r="C44" s="1"/>
      <c r="D44" s="1"/>
      <c r="E44" s="2"/>
      <c r="F44" s="2"/>
      <c r="G44" s="2"/>
      <c r="H44" s="8"/>
      <c r="I44" s="12">
        <v>69.720747199999991</v>
      </c>
      <c r="J44" s="13">
        <f t="shared" si="1"/>
        <v>0</v>
      </c>
      <c r="K44" s="51"/>
    </row>
    <row r="45" spans="1:11">
      <c r="A45" s="28" t="s">
        <v>67</v>
      </c>
      <c r="B45" s="26" t="s">
        <v>68</v>
      </c>
      <c r="C45" s="1"/>
      <c r="D45" s="1"/>
      <c r="E45" s="2"/>
      <c r="F45" s="2"/>
      <c r="G45" s="2"/>
      <c r="H45" s="8"/>
      <c r="I45" s="12">
        <v>74.27482400000001</v>
      </c>
      <c r="J45" s="13">
        <f t="shared" si="1"/>
        <v>0</v>
      </c>
      <c r="K45" s="51"/>
    </row>
    <row r="46" spans="1:11">
      <c r="A46" s="28" t="s">
        <v>69</v>
      </c>
      <c r="B46" s="26" t="s">
        <v>70</v>
      </c>
      <c r="C46" s="1"/>
      <c r="D46" s="1"/>
      <c r="E46" s="2"/>
      <c r="F46" s="2"/>
      <c r="G46" s="2"/>
      <c r="H46" s="1"/>
      <c r="I46" s="12">
        <v>74.166393600000006</v>
      </c>
      <c r="J46" s="13">
        <f t="shared" si="1"/>
        <v>0</v>
      </c>
      <c r="K46" s="51"/>
    </row>
    <row r="47" spans="1:11">
      <c r="A47" s="28" t="s">
        <v>71</v>
      </c>
      <c r="B47" s="26" t="s">
        <v>72</v>
      </c>
      <c r="C47" s="1"/>
      <c r="D47" s="1"/>
      <c r="E47" s="2"/>
      <c r="F47" s="2"/>
      <c r="G47" s="2"/>
      <c r="H47" s="1"/>
      <c r="I47" s="12">
        <v>72.106215999999989</v>
      </c>
      <c r="J47" s="13">
        <f t="shared" si="1"/>
        <v>0</v>
      </c>
      <c r="K47" s="51"/>
    </row>
    <row r="48" spans="1:11">
      <c r="A48" s="28" t="s">
        <v>73</v>
      </c>
      <c r="B48" s="14" t="s">
        <v>155</v>
      </c>
      <c r="C48" s="1"/>
      <c r="D48" s="1"/>
      <c r="E48" s="2"/>
      <c r="F48" s="2"/>
      <c r="G48" s="2"/>
      <c r="H48" s="2"/>
      <c r="I48" s="12">
        <v>42.830007999999999</v>
      </c>
      <c r="J48" s="13">
        <f t="shared" si="1"/>
        <v>0</v>
      </c>
      <c r="K48" s="51"/>
    </row>
    <row r="49" spans="1:11">
      <c r="A49" s="28" t="s">
        <v>87</v>
      </c>
      <c r="B49" s="14" t="s">
        <v>156</v>
      </c>
      <c r="C49" s="1"/>
      <c r="D49" s="1"/>
      <c r="E49" s="2"/>
      <c r="F49" s="2"/>
      <c r="G49" s="2"/>
      <c r="H49" s="1"/>
      <c r="I49" s="12">
        <v>56.8175296</v>
      </c>
      <c r="J49" s="13">
        <f t="shared" si="1"/>
        <v>0</v>
      </c>
      <c r="K49" s="51"/>
    </row>
    <row r="50" spans="1:11">
      <c r="A50" s="28" t="s">
        <v>98</v>
      </c>
      <c r="B50" s="26" t="s">
        <v>102</v>
      </c>
      <c r="C50" s="1"/>
      <c r="D50" s="1"/>
      <c r="E50" s="2"/>
      <c r="F50" s="2"/>
      <c r="G50" s="2"/>
      <c r="H50" s="1"/>
      <c r="I50" s="12">
        <v>28.734056000000002</v>
      </c>
      <c r="J50" s="13">
        <f t="shared" si="1"/>
        <v>0</v>
      </c>
      <c r="K50" s="51"/>
    </row>
    <row r="51" spans="1:11">
      <c r="A51" s="29" t="s">
        <v>112</v>
      </c>
      <c r="B51" s="26" t="s">
        <v>113</v>
      </c>
      <c r="C51" s="1"/>
      <c r="D51" s="1"/>
      <c r="E51" s="2"/>
      <c r="F51" s="2"/>
      <c r="G51" s="2"/>
      <c r="H51" s="8"/>
      <c r="I51" s="12">
        <v>61.200620000000001</v>
      </c>
      <c r="J51" s="13">
        <f t="shared" si="1"/>
        <v>0</v>
      </c>
      <c r="K51" s="51"/>
    </row>
    <row r="52" spans="1:11">
      <c r="A52" s="29" t="s">
        <v>204</v>
      </c>
      <c r="B52" s="26" t="s">
        <v>203</v>
      </c>
      <c r="C52" s="1"/>
      <c r="D52" s="1"/>
      <c r="E52" s="2"/>
      <c r="F52" s="2"/>
      <c r="G52" s="2"/>
      <c r="H52" s="8"/>
      <c r="I52" s="12">
        <v>41.599739999999997</v>
      </c>
      <c r="J52" s="13">
        <f t="shared" si="1"/>
        <v>0</v>
      </c>
      <c r="K52" s="51"/>
    </row>
    <row r="53" spans="1:11" s="9" customFormat="1" ht="60">
      <c r="A53" s="18" t="s">
        <v>149</v>
      </c>
      <c r="B53" s="19" t="s">
        <v>180</v>
      </c>
      <c r="C53" s="20" t="s">
        <v>192</v>
      </c>
      <c r="D53" s="21" t="s">
        <v>175</v>
      </c>
      <c r="E53" s="21" t="s">
        <v>176</v>
      </c>
      <c r="F53" s="21" t="s">
        <v>177</v>
      </c>
      <c r="G53" s="21" t="s">
        <v>178</v>
      </c>
      <c r="H53" s="21" t="s">
        <v>179</v>
      </c>
      <c r="I53" s="21" t="s">
        <v>0</v>
      </c>
      <c r="J53" s="22" t="s">
        <v>7</v>
      </c>
      <c r="K53" s="51"/>
    </row>
    <row r="54" spans="1:11">
      <c r="A54" s="28" t="s">
        <v>31</v>
      </c>
      <c r="B54" s="14" t="s">
        <v>116</v>
      </c>
      <c r="C54" s="1"/>
      <c r="D54" s="8"/>
      <c r="E54" s="1"/>
      <c r="F54" s="1"/>
      <c r="G54" s="1"/>
      <c r="H54" s="1"/>
      <c r="I54" s="12">
        <v>42.721577599999996</v>
      </c>
      <c r="J54" s="13">
        <f t="shared" ref="J54:J61" si="2">D54*I54</f>
        <v>0</v>
      </c>
      <c r="K54" s="51"/>
    </row>
    <row r="55" spans="1:11">
      <c r="A55" s="29" t="s">
        <v>32</v>
      </c>
      <c r="B55" s="26" t="s">
        <v>117</v>
      </c>
      <c r="C55" s="1"/>
      <c r="D55" s="8"/>
      <c r="E55" s="1"/>
      <c r="F55" s="1"/>
      <c r="G55" s="1"/>
      <c r="H55" s="1"/>
      <c r="I55" s="12">
        <v>39.360235199999991</v>
      </c>
      <c r="J55" s="13">
        <f t="shared" si="2"/>
        <v>0</v>
      </c>
      <c r="K55" s="51"/>
    </row>
    <row r="56" spans="1:11">
      <c r="A56" s="29" t="s">
        <v>33</v>
      </c>
      <c r="B56" s="26" t="s">
        <v>127</v>
      </c>
      <c r="C56" s="1"/>
      <c r="D56" s="8"/>
      <c r="E56" s="1"/>
      <c r="F56" s="1"/>
      <c r="G56" s="1"/>
      <c r="H56" s="1"/>
      <c r="I56" s="12">
        <v>48.576819199999996</v>
      </c>
      <c r="J56" s="13">
        <f t="shared" si="2"/>
        <v>0</v>
      </c>
      <c r="K56" s="51"/>
    </row>
    <row r="57" spans="1:11">
      <c r="A57" s="29" t="s">
        <v>34</v>
      </c>
      <c r="B57" s="26" t="s">
        <v>126</v>
      </c>
      <c r="C57" s="1"/>
      <c r="D57" s="8"/>
      <c r="E57" s="1"/>
      <c r="F57" s="1"/>
      <c r="G57" s="1"/>
      <c r="H57" s="1"/>
      <c r="I57" s="12">
        <v>35.782032000000001</v>
      </c>
      <c r="J57" s="13">
        <f t="shared" si="2"/>
        <v>0</v>
      </c>
      <c r="K57" s="51"/>
    </row>
    <row r="58" spans="1:11">
      <c r="A58" s="29" t="s">
        <v>199</v>
      </c>
      <c r="B58" s="26" t="s">
        <v>200</v>
      </c>
      <c r="C58" s="1"/>
      <c r="D58" s="8"/>
      <c r="E58" s="1"/>
      <c r="F58" s="1"/>
      <c r="G58" s="1"/>
      <c r="H58" s="1"/>
      <c r="I58" s="12">
        <v>35.782032000000001</v>
      </c>
      <c r="J58" s="13">
        <f t="shared" si="2"/>
        <v>0</v>
      </c>
      <c r="K58" s="51"/>
    </row>
    <row r="59" spans="1:11">
      <c r="A59" s="29" t="s">
        <v>201</v>
      </c>
      <c r="B59" s="26" t="s">
        <v>121</v>
      </c>
      <c r="C59" s="1"/>
      <c r="D59" s="8"/>
      <c r="E59" s="1"/>
      <c r="F59" s="1"/>
      <c r="G59" s="1"/>
      <c r="H59" s="1"/>
      <c r="I59" s="12">
        <v>37.842209599999997</v>
      </c>
      <c r="J59" s="13">
        <f t="shared" si="2"/>
        <v>0</v>
      </c>
      <c r="K59" s="51"/>
    </row>
    <row r="60" spans="1:11">
      <c r="A60" s="29" t="s">
        <v>115</v>
      </c>
      <c r="B60" s="26" t="s">
        <v>135</v>
      </c>
      <c r="C60" s="1"/>
      <c r="D60" s="8"/>
      <c r="E60" s="1"/>
      <c r="F60" s="1"/>
      <c r="G60" s="1"/>
      <c r="H60" s="1"/>
      <c r="I60" s="12">
        <v>43.046868800000006</v>
      </c>
      <c r="J60" s="13">
        <f t="shared" si="2"/>
        <v>0</v>
      </c>
      <c r="K60" s="51"/>
    </row>
    <row r="61" spans="1:11">
      <c r="A61" s="29" t="s">
        <v>118</v>
      </c>
      <c r="B61" s="26" t="s">
        <v>136</v>
      </c>
      <c r="C61" s="1"/>
      <c r="D61" s="8"/>
      <c r="E61" s="1"/>
      <c r="F61" s="1"/>
      <c r="G61" s="1"/>
      <c r="H61" s="1"/>
      <c r="I61" s="12">
        <v>47.275654400000001</v>
      </c>
      <c r="J61" s="13">
        <f t="shared" si="2"/>
        <v>0</v>
      </c>
      <c r="K61" s="51"/>
    </row>
    <row r="62" spans="1:11" s="9" customFormat="1" ht="60">
      <c r="A62" s="30" t="s">
        <v>149</v>
      </c>
      <c r="B62" s="19" t="s">
        <v>182</v>
      </c>
      <c r="C62" s="20" t="s">
        <v>193</v>
      </c>
      <c r="D62" s="21" t="s">
        <v>181</v>
      </c>
      <c r="E62" s="21" t="s">
        <v>183</v>
      </c>
      <c r="F62" s="21" t="s">
        <v>184</v>
      </c>
      <c r="G62" s="21" t="s">
        <v>185</v>
      </c>
      <c r="H62" s="21" t="s">
        <v>186</v>
      </c>
      <c r="I62" s="31" t="s">
        <v>0</v>
      </c>
      <c r="J62" s="32" t="s">
        <v>7</v>
      </c>
      <c r="K62" s="51"/>
    </row>
    <row r="63" spans="1:11">
      <c r="A63" s="28" t="s">
        <v>35</v>
      </c>
      <c r="B63" s="14" t="s">
        <v>36</v>
      </c>
      <c r="C63" s="4"/>
      <c r="D63" s="3"/>
      <c r="E63" s="3"/>
      <c r="F63" s="3"/>
      <c r="G63" s="3"/>
      <c r="H63" s="3"/>
      <c r="I63" s="12">
        <v>65.579539999999994</v>
      </c>
      <c r="J63" s="13">
        <f>(C63+D63+E63+F63+G63+H63)*I63</f>
        <v>0</v>
      </c>
      <c r="K63" s="51"/>
    </row>
    <row r="64" spans="1:11">
      <c r="A64" s="29" t="s">
        <v>106</v>
      </c>
      <c r="B64" s="33" t="s">
        <v>169</v>
      </c>
      <c r="C64" s="1"/>
      <c r="D64" s="1"/>
      <c r="E64" s="2"/>
      <c r="F64" s="2"/>
      <c r="G64" s="2"/>
      <c r="H64" s="2"/>
      <c r="I64" s="12">
        <v>67.143439999999998</v>
      </c>
      <c r="J64" s="13">
        <f>(C64+D64+E64+F64+G64+H64)*I64</f>
        <v>0</v>
      </c>
      <c r="K64" s="51"/>
    </row>
    <row r="65" spans="1:11">
      <c r="A65" s="29" t="s">
        <v>107</v>
      </c>
      <c r="B65" s="26" t="s">
        <v>170</v>
      </c>
      <c r="C65" s="1"/>
      <c r="D65" s="2"/>
      <c r="E65" s="2"/>
      <c r="F65" s="2"/>
      <c r="G65" s="2"/>
      <c r="H65" s="1"/>
      <c r="I65" s="12">
        <v>63.844653600000001</v>
      </c>
      <c r="J65" s="13">
        <f t="shared" ref="J65:J98" si="3">(C65+D65+E65+F65+G65+H65)*I65</f>
        <v>0</v>
      </c>
      <c r="K65" s="51"/>
    </row>
    <row r="66" spans="1:11">
      <c r="A66" s="10" t="s">
        <v>38</v>
      </c>
      <c r="B66" s="14" t="s">
        <v>37</v>
      </c>
      <c r="C66" s="2"/>
      <c r="D66" s="1"/>
      <c r="E66" s="1"/>
      <c r="F66" s="1"/>
      <c r="G66" s="1"/>
      <c r="H66" s="1"/>
      <c r="I66" s="12">
        <v>69.228639999999999</v>
      </c>
      <c r="J66" s="13">
        <f t="shared" si="3"/>
        <v>0</v>
      </c>
      <c r="K66" s="51"/>
    </row>
    <row r="67" spans="1:11">
      <c r="A67" s="10" t="s">
        <v>39</v>
      </c>
      <c r="B67" s="14" t="s">
        <v>128</v>
      </c>
      <c r="C67" s="1"/>
      <c r="D67" s="1"/>
      <c r="E67" s="2"/>
      <c r="F67" s="2"/>
      <c r="G67" s="2"/>
      <c r="H67" s="1"/>
      <c r="I67" s="12">
        <v>36.07396</v>
      </c>
      <c r="J67" s="13">
        <f t="shared" si="3"/>
        <v>0</v>
      </c>
      <c r="K67" s="51"/>
    </row>
    <row r="68" spans="1:11">
      <c r="A68" s="10" t="s">
        <v>40</v>
      </c>
      <c r="B68" s="14" t="s">
        <v>23</v>
      </c>
      <c r="C68" s="1"/>
      <c r="D68" s="2"/>
      <c r="E68" s="2"/>
      <c r="F68" s="2"/>
      <c r="G68" s="2"/>
      <c r="H68" s="1"/>
      <c r="I68" s="12">
        <v>58.102012800000004</v>
      </c>
      <c r="J68" s="13">
        <f t="shared" si="3"/>
        <v>0</v>
      </c>
      <c r="K68" s="51"/>
    </row>
    <row r="69" spans="1:11">
      <c r="A69" s="10" t="s">
        <v>43</v>
      </c>
      <c r="B69" s="14" t="s">
        <v>129</v>
      </c>
      <c r="C69" s="1"/>
      <c r="D69" s="1"/>
      <c r="E69" s="2"/>
      <c r="F69" s="2"/>
      <c r="G69" s="2"/>
      <c r="H69" s="1"/>
      <c r="I69" s="12">
        <v>38.171671199999999</v>
      </c>
      <c r="J69" s="13">
        <f t="shared" si="3"/>
        <v>0</v>
      </c>
      <c r="K69" s="51"/>
    </row>
    <row r="70" spans="1:11">
      <c r="A70" s="10" t="s">
        <v>195</v>
      </c>
      <c r="B70" s="14" t="s">
        <v>207</v>
      </c>
      <c r="C70" s="1"/>
      <c r="D70" s="2"/>
      <c r="E70" s="2"/>
      <c r="F70" s="2"/>
      <c r="G70" s="2"/>
      <c r="H70" s="1"/>
      <c r="I70" s="12">
        <v>58.802639999999997</v>
      </c>
      <c r="J70" s="13">
        <f t="shared" si="3"/>
        <v>0</v>
      </c>
      <c r="K70" s="51"/>
    </row>
    <row r="71" spans="1:11">
      <c r="A71" s="10" t="s">
        <v>41</v>
      </c>
      <c r="B71" s="14" t="s">
        <v>42</v>
      </c>
      <c r="C71" s="1"/>
      <c r="D71" s="2"/>
      <c r="E71" s="2"/>
      <c r="F71" s="2"/>
      <c r="G71" s="2"/>
      <c r="H71" s="1"/>
      <c r="I71" s="12">
        <v>69.749940000000009</v>
      </c>
      <c r="J71" s="13">
        <f t="shared" si="3"/>
        <v>0</v>
      </c>
      <c r="K71" s="51"/>
    </row>
    <row r="72" spans="1:11">
      <c r="A72" s="10" t="s">
        <v>196</v>
      </c>
      <c r="B72" s="14" t="s">
        <v>208</v>
      </c>
      <c r="C72" s="1"/>
      <c r="D72" s="2"/>
      <c r="E72" s="2"/>
      <c r="F72" s="2"/>
      <c r="G72" s="2"/>
      <c r="H72" s="1"/>
      <c r="I72" s="12">
        <v>82.085983200000015</v>
      </c>
      <c r="J72" s="13">
        <f t="shared" si="3"/>
        <v>0</v>
      </c>
      <c r="K72" s="51"/>
    </row>
    <row r="73" spans="1:11">
      <c r="A73" s="10" t="s">
        <v>44</v>
      </c>
      <c r="B73" s="14" t="s">
        <v>45</v>
      </c>
      <c r="C73" s="1"/>
      <c r="D73" s="1"/>
      <c r="E73" s="2"/>
      <c r="F73" s="2"/>
      <c r="G73" s="2"/>
      <c r="H73" s="1"/>
      <c r="I73" s="12">
        <v>50.461839999999995</v>
      </c>
      <c r="J73" s="13">
        <f t="shared" si="3"/>
        <v>0</v>
      </c>
      <c r="K73" s="51"/>
    </row>
    <row r="74" spans="1:11">
      <c r="A74" s="10" t="s">
        <v>46</v>
      </c>
      <c r="B74" s="14" t="s">
        <v>165</v>
      </c>
      <c r="C74" s="1"/>
      <c r="D74" s="2"/>
      <c r="E74" s="2"/>
      <c r="F74" s="2"/>
      <c r="G74" s="2"/>
      <c r="H74" s="1"/>
      <c r="I74" s="12">
        <v>19.39236</v>
      </c>
      <c r="J74" s="13">
        <f t="shared" si="3"/>
        <v>0</v>
      </c>
      <c r="K74" s="51"/>
    </row>
    <row r="75" spans="1:11">
      <c r="A75" s="10" t="s">
        <v>75</v>
      </c>
      <c r="B75" s="14" t="s">
        <v>76</v>
      </c>
      <c r="C75" s="1"/>
      <c r="D75" s="1"/>
      <c r="E75" s="2"/>
      <c r="F75" s="2"/>
      <c r="G75" s="2"/>
      <c r="H75" s="1"/>
      <c r="I75" s="12">
        <v>57.8643</v>
      </c>
      <c r="J75" s="13">
        <f t="shared" si="3"/>
        <v>0</v>
      </c>
      <c r="K75" s="51"/>
    </row>
    <row r="76" spans="1:11">
      <c r="A76" s="10" t="s">
        <v>77</v>
      </c>
      <c r="B76" s="14" t="s">
        <v>78</v>
      </c>
      <c r="C76" s="1"/>
      <c r="D76" s="1"/>
      <c r="E76" s="2"/>
      <c r="F76" s="2"/>
      <c r="G76" s="2"/>
      <c r="H76" s="1"/>
      <c r="I76" s="12">
        <v>86.477414400000001</v>
      </c>
      <c r="J76" s="13">
        <f t="shared" si="3"/>
        <v>0</v>
      </c>
      <c r="K76" s="51"/>
    </row>
    <row r="77" spans="1:11">
      <c r="A77" s="10" t="s">
        <v>79</v>
      </c>
      <c r="B77" s="14" t="s">
        <v>80</v>
      </c>
      <c r="C77" s="8"/>
      <c r="D77" s="1"/>
      <c r="E77" s="1"/>
      <c r="F77" s="1"/>
      <c r="G77" s="1"/>
      <c r="H77" s="1"/>
      <c r="I77" s="12">
        <v>55.466320000000003</v>
      </c>
      <c r="J77" s="13">
        <f t="shared" si="3"/>
        <v>0</v>
      </c>
      <c r="K77" s="51"/>
    </row>
    <row r="78" spans="1:11">
      <c r="A78" s="10" t="s">
        <v>81</v>
      </c>
      <c r="B78" s="14" t="s">
        <v>82</v>
      </c>
      <c r="C78" s="1"/>
      <c r="D78" s="1"/>
      <c r="E78" s="2"/>
      <c r="F78" s="2"/>
      <c r="G78" s="2"/>
      <c r="H78" s="2"/>
      <c r="I78" s="12">
        <v>54.836589600000003</v>
      </c>
      <c r="J78" s="13">
        <f t="shared" si="3"/>
        <v>0</v>
      </c>
      <c r="K78" s="51"/>
    </row>
    <row r="79" spans="1:11">
      <c r="A79" s="34" t="s">
        <v>213</v>
      </c>
      <c r="B79" s="14" t="s">
        <v>219</v>
      </c>
      <c r="C79" s="1"/>
      <c r="D79" s="1"/>
      <c r="E79" s="2"/>
      <c r="F79" s="2"/>
      <c r="G79" s="2"/>
      <c r="H79" s="1"/>
      <c r="I79" s="12">
        <v>40.6614</v>
      </c>
      <c r="J79" s="13">
        <f t="shared" si="3"/>
        <v>0</v>
      </c>
      <c r="K79" s="51"/>
    </row>
    <row r="80" spans="1:11">
      <c r="A80" s="10" t="s">
        <v>83</v>
      </c>
      <c r="B80" s="14" t="s">
        <v>84</v>
      </c>
      <c r="C80" s="1"/>
      <c r="D80" s="1"/>
      <c r="E80" s="2"/>
      <c r="F80" s="2"/>
      <c r="G80" s="2"/>
      <c r="H80" s="2"/>
      <c r="I80" s="12">
        <v>45.665879999999994</v>
      </c>
      <c r="J80" s="13">
        <f t="shared" si="3"/>
        <v>0</v>
      </c>
      <c r="K80" s="51"/>
    </row>
    <row r="81" spans="1:11">
      <c r="A81" s="10" t="s">
        <v>85</v>
      </c>
      <c r="B81" s="14" t="s">
        <v>86</v>
      </c>
      <c r="C81" s="1"/>
      <c r="D81" s="1"/>
      <c r="E81" s="2"/>
      <c r="F81" s="2"/>
      <c r="G81" s="2"/>
      <c r="H81" s="2"/>
      <c r="I81" s="12">
        <v>50.566099999999999</v>
      </c>
      <c r="J81" s="13">
        <f t="shared" si="3"/>
        <v>0</v>
      </c>
      <c r="K81" s="51"/>
    </row>
    <row r="82" spans="1:11">
      <c r="A82" s="10" t="s">
        <v>74</v>
      </c>
      <c r="B82" s="14" t="s">
        <v>99</v>
      </c>
      <c r="C82" s="2"/>
      <c r="D82" s="1"/>
      <c r="E82" s="1"/>
      <c r="F82" s="1"/>
      <c r="G82" s="1"/>
      <c r="H82" s="1"/>
      <c r="I82" s="12">
        <v>30.756699999999999</v>
      </c>
      <c r="J82" s="13">
        <f t="shared" si="3"/>
        <v>0</v>
      </c>
      <c r="K82" s="51"/>
    </row>
    <row r="83" spans="1:11">
      <c r="A83" s="10" t="s">
        <v>94</v>
      </c>
      <c r="B83" s="14" t="s">
        <v>95</v>
      </c>
      <c r="C83" s="1"/>
      <c r="D83" s="1"/>
      <c r="E83" s="2"/>
      <c r="F83" s="2"/>
      <c r="G83" s="2"/>
      <c r="H83" s="2"/>
      <c r="I83" s="12">
        <v>42.000098399999999</v>
      </c>
      <c r="J83" s="13">
        <f t="shared" si="3"/>
        <v>0</v>
      </c>
      <c r="K83" s="51"/>
    </row>
    <row r="84" spans="1:11">
      <c r="A84" s="10" t="s">
        <v>96</v>
      </c>
      <c r="B84" s="14" t="s">
        <v>97</v>
      </c>
      <c r="C84" s="8"/>
      <c r="D84" s="1"/>
      <c r="E84" s="1"/>
      <c r="F84" s="1"/>
      <c r="G84" s="1"/>
      <c r="H84" s="1"/>
      <c r="I84" s="12">
        <v>33.217236</v>
      </c>
      <c r="J84" s="13">
        <f t="shared" si="3"/>
        <v>0</v>
      </c>
      <c r="K84" s="51"/>
    </row>
    <row r="85" spans="1:11">
      <c r="A85" s="34" t="s">
        <v>111</v>
      </c>
      <c r="B85" s="26" t="s">
        <v>163</v>
      </c>
      <c r="C85" s="1"/>
      <c r="D85" s="8"/>
      <c r="E85" s="2"/>
      <c r="F85" s="2"/>
      <c r="G85" s="2"/>
      <c r="H85" s="1"/>
      <c r="I85" s="12">
        <v>72.514915200000004</v>
      </c>
      <c r="J85" s="13">
        <f t="shared" si="3"/>
        <v>0</v>
      </c>
      <c r="K85" s="51"/>
    </row>
    <row r="86" spans="1:11">
      <c r="A86" s="29" t="s">
        <v>137</v>
      </c>
      <c r="B86" s="26" t="s">
        <v>138</v>
      </c>
      <c r="C86" s="1"/>
      <c r="D86" s="1"/>
      <c r="E86" s="2"/>
      <c r="F86" s="2"/>
      <c r="G86" s="2"/>
      <c r="H86" s="1"/>
      <c r="I86" s="12">
        <v>78.257555999999994</v>
      </c>
      <c r="J86" s="13">
        <f t="shared" si="3"/>
        <v>0</v>
      </c>
      <c r="K86" s="51"/>
    </row>
    <row r="87" spans="1:11">
      <c r="A87" s="34" t="s">
        <v>226</v>
      </c>
      <c r="B87" s="14" t="s">
        <v>227</v>
      </c>
      <c r="C87" s="1"/>
      <c r="D87" s="1"/>
      <c r="E87" s="8"/>
      <c r="F87" s="8"/>
      <c r="G87" s="8"/>
      <c r="H87" s="1"/>
      <c r="I87" s="12">
        <v>114.68599999999999</v>
      </c>
      <c r="J87" s="13">
        <f t="shared" si="3"/>
        <v>0</v>
      </c>
      <c r="K87" s="51"/>
    </row>
    <row r="88" spans="1:11">
      <c r="A88" s="29" t="s">
        <v>139</v>
      </c>
      <c r="B88" s="26" t="s">
        <v>140</v>
      </c>
      <c r="C88" s="1"/>
      <c r="D88" s="1"/>
      <c r="E88" s="2"/>
      <c r="F88" s="2"/>
      <c r="G88" s="2"/>
      <c r="H88" s="1"/>
      <c r="I88" s="12">
        <v>123.86088000000001</v>
      </c>
      <c r="J88" s="13">
        <f t="shared" si="3"/>
        <v>0</v>
      </c>
      <c r="K88" s="51"/>
    </row>
    <row r="89" spans="1:11">
      <c r="A89" s="10" t="s">
        <v>202</v>
      </c>
      <c r="B89" s="14" t="s">
        <v>220</v>
      </c>
      <c r="C89" s="1"/>
      <c r="D89" s="1"/>
      <c r="E89" s="2"/>
      <c r="F89" s="2"/>
      <c r="G89" s="2"/>
      <c r="H89" s="2"/>
      <c r="I89" s="12">
        <v>87.716023200000009</v>
      </c>
      <c r="J89" s="13">
        <f t="shared" ref="J89" si="4">(C89+D89+E89+F89+G89+H89)*I89</f>
        <v>0</v>
      </c>
      <c r="K89" s="51"/>
    </row>
    <row r="90" spans="1:11">
      <c r="A90" s="10" t="s">
        <v>211</v>
      </c>
      <c r="B90" s="14" t="s">
        <v>209</v>
      </c>
      <c r="C90" s="1"/>
      <c r="D90" s="1"/>
      <c r="E90" s="2"/>
      <c r="F90" s="2"/>
      <c r="G90" s="2"/>
      <c r="H90" s="2"/>
      <c r="I90" s="12">
        <v>32.992034400000001</v>
      </c>
      <c r="J90" s="13">
        <f t="shared" si="3"/>
        <v>0</v>
      </c>
      <c r="K90" s="51"/>
    </row>
    <row r="91" spans="1:11">
      <c r="A91" s="34" t="s">
        <v>214</v>
      </c>
      <c r="B91" s="14" t="s">
        <v>221</v>
      </c>
      <c r="C91" s="1"/>
      <c r="D91" s="1"/>
      <c r="E91" s="8"/>
      <c r="F91" s="8"/>
      <c r="G91" s="8"/>
      <c r="H91" s="1"/>
      <c r="I91" s="12">
        <v>62.243220000000001</v>
      </c>
      <c r="J91" s="13">
        <f t="shared" si="3"/>
        <v>0</v>
      </c>
      <c r="K91" s="51"/>
    </row>
    <row r="92" spans="1:11">
      <c r="A92" s="34" t="s">
        <v>215</v>
      </c>
      <c r="B92" s="14" t="s">
        <v>222</v>
      </c>
      <c r="C92" s="1"/>
      <c r="D92" s="1"/>
      <c r="E92" s="8"/>
      <c r="F92" s="8"/>
      <c r="G92" s="8"/>
      <c r="H92" s="1"/>
      <c r="I92" s="12">
        <v>65.892319999999998</v>
      </c>
      <c r="J92" s="13">
        <f t="shared" si="3"/>
        <v>0</v>
      </c>
      <c r="K92" s="51"/>
    </row>
    <row r="93" spans="1:11">
      <c r="A93" s="34" t="s">
        <v>216</v>
      </c>
      <c r="B93" s="14" t="s">
        <v>223</v>
      </c>
      <c r="C93" s="1"/>
      <c r="D93" s="1"/>
      <c r="E93" s="8"/>
      <c r="F93" s="8"/>
      <c r="G93" s="8"/>
      <c r="H93" s="1"/>
      <c r="I93" s="12">
        <v>71.209579999999988</v>
      </c>
      <c r="J93" s="13">
        <f t="shared" si="3"/>
        <v>0</v>
      </c>
      <c r="K93" s="51"/>
    </row>
    <row r="94" spans="1:11">
      <c r="A94" s="34" t="s">
        <v>217</v>
      </c>
      <c r="B94" s="14" t="s">
        <v>224</v>
      </c>
      <c r="C94" s="1"/>
      <c r="D94" s="1"/>
      <c r="E94" s="8"/>
      <c r="F94" s="8"/>
      <c r="G94" s="8"/>
      <c r="H94" s="1"/>
      <c r="I94" s="12">
        <v>47.855339999999998</v>
      </c>
      <c r="J94" s="13">
        <f t="shared" si="3"/>
        <v>0</v>
      </c>
      <c r="K94" s="51"/>
    </row>
    <row r="95" spans="1:11">
      <c r="A95" s="34" t="s">
        <v>218</v>
      </c>
      <c r="B95" s="14" t="s">
        <v>225</v>
      </c>
      <c r="C95" s="1"/>
      <c r="D95" s="1"/>
      <c r="E95" s="8"/>
      <c r="F95" s="8"/>
      <c r="G95" s="8"/>
      <c r="H95" s="1"/>
      <c r="I95" s="12">
        <v>55.15354</v>
      </c>
      <c r="J95" s="13">
        <f t="shared" si="3"/>
        <v>0</v>
      </c>
      <c r="K95" s="51"/>
    </row>
    <row r="96" spans="1:11">
      <c r="A96" s="34" t="s">
        <v>237</v>
      </c>
      <c r="B96" s="44" t="s">
        <v>238</v>
      </c>
      <c r="C96" s="1"/>
      <c r="D96" s="1"/>
      <c r="E96" s="8"/>
      <c r="F96" s="8"/>
      <c r="G96" s="8"/>
      <c r="H96" s="8"/>
      <c r="I96" s="12">
        <v>50.983139999999999</v>
      </c>
      <c r="J96" s="13">
        <f t="shared" si="3"/>
        <v>0</v>
      </c>
      <c r="K96" s="51"/>
    </row>
    <row r="97" spans="1:11">
      <c r="A97" s="34" t="s">
        <v>239</v>
      </c>
      <c r="B97" s="45" t="s">
        <v>240</v>
      </c>
      <c r="C97" s="1"/>
      <c r="D97" s="1"/>
      <c r="E97" s="8"/>
      <c r="F97" s="8"/>
      <c r="G97" s="8"/>
      <c r="H97" s="1"/>
      <c r="I97" s="12">
        <v>30.548179999999999</v>
      </c>
      <c r="J97" s="13">
        <f t="shared" si="3"/>
        <v>0</v>
      </c>
      <c r="K97" s="51"/>
    </row>
    <row r="98" spans="1:11">
      <c r="A98" s="34" t="s">
        <v>241</v>
      </c>
      <c r="B98" s="14" t="s">
        <v>242</v>
      </c>
      <c r="C98" s="1"/>
      <c r="D98" s="1"/>
      <c r="E98" s="8"/>
      <c r="F98" s="8"/>
      <c r="G98" s="8"/>
      <c r="H98" s="1"/>
      <c r="I98" s="12">
        <v>24.501100000000001</v>
      </c>
      <c r="J98" s="13">
        <f t="shared" si="3"/>
        <v>0</v>
      </c>
      <c r="K98" s="51"/>
    </row>
    <row r="99" spans="1:11">
      <c r="A99" s="1" t="s">
        <v>149</v>
      </c>
      <c r="B99" s="35" t="s">
        <v>130</v>
      </c>
      <c r="C99" s="4" t="s">
        <v>131</v>
      </c>
      <c r="D99" s="1" t="s">
        <v>132</v>
      </c>
      <c r="E99" s="1" t="s">
        <v>133</v>
      </c>
      <c r="F99" s="1"/>
      <c r="G99" s="1"/>
      <c r="H99" s="1"/>
      <c r="I99" s="4" t="s">
        <v>0</v>
      </c>
      <c r="J99" s="4" t="s">
        <v>7</v>
      </c>
      <c r="K99" s="51"/>
    </row>
    <row r="100" spans="1:11">
      <c r="A100" s="10" t="s">
        <v>157</v>
      </c>
      <c r="B100" s="14" t="s">
        <v>134</v>
      </c>
      <c r="C100" s="11"/>
      <c r="D100" s="11"/>
      <c r="E100" s="11"/>
      <c r="F100" s="1"/>
      <c r="G100" s="1"/>
      <c r="H100" s="1"/>
      <c r="I100" s="12">
        <v>74.879532000000012</v>
      </c>
      <c r="J100" s="13">
        <f>(C100+D100+E100)*I100</f>
        <v>0</v>
      </c>
      <c r="K100" s="51"/>
    </row>
    <row r="101" spans="1:11">
      <c r="A101" s="10" t="s">
        <v>205</v>
      </c>
      <c r="B101" s="14" t="s">
        <v>206</v>
      </c>
      <c r="C101" s="11"/>
      <c r="D101" s="11"/>
      <c r="E101" s="11"/>
      <c r="F101" s="1"/>
      <c r="G101" s="1"/>
      <c r="H101" s="1"/>
      <c r="I101" s="12">
        <v>71.726709600000007</v>
      </c>
      <c r="J101" s="13">
        <f>(C101+D101+E101)*I101</f>
        <v>0</v>
      </c>
      <c r="K101" s="51"/>
    </row>
    <row r="102" spans="1:11">
      <c r="A102" s="1" t="s">
        <v>149</v>
      </c>
      <c r="B102" s="35" t="s">
        <v>130</v>
      </c>
      <c r="C102" s="4" t="s">
        <v>5</v>
      </c>
      <c r="D102" s="1" t="s">
        <v>4</v>
      </c>
      <c r="E102" s="1" t="s">
        <v>1</v>
      </c>
      <c r="F102" s="1" t="s">
        <v>2</v>
      </c>
      <c r="G102" s="1" t="s">
        <v>3</v>
      </c>
      <c r="H102" s="1" t="s">
        <v>8</v>
      </c>
      <c r="I102" s="4" t="s">
        <v>0</v>
      </c>
      <c r="J102" s="4" t="s">
        <v>7</v>
      </c>
      <c r="K102" s="51"/>
    </row>
    <row r="103" spans="1:11">
      <c r="A103" s="10" t="s">
        <v>212</v>
      </c>
      <c r="B103" s="46" t="s">
        <v>210</v>
      </c>
      <c r="C103" s="47"/>
      <c r="D103" s="48"/>
      <c r="E103" s="48"/>
      <c r="F103" s="48"/>
      <c r="G103" s="48"/>
      <c r="H103" s="48"/>
      <c r="I103" s="49">
        <v>31.978627199999998</v>
      </c>
      <c r="J103" s="50">
        <f>(C103+D103+E103)*I103</f>
        <v>0</v>
      </c>
      <c r="K103" s="51"/>
    </row>
    <row r="104" spans="1:11">
      <c r="A104" s="1" t="s">
        <v>149</v>
      </c>
      <c r="B104" s="35" t="s">
        <v>9</v>
      </c>
      <c r="C104" s="4" t="s">
        <v>5</v>
      </c>
      <c r="D104" s="1" t="s">
        <v>4</v>
      </c>
      <c r="E104" s="1" t="s">
        <v>1</v>
      </c>
      <c r="F104" s="1" t="s">
        <v>2</v>
      </c>
      <c r="G104" s="1" t="s">
        <v>3</v>
      </c>
      <c r="H104" s="1" t="s">
        <v>8</v>
      </c>
      <c r="I104" s="4" t="s">
        <v>0</v>
      </c>
      <c r="J104" s="4" t="s">
        <v>7</v>
      </c>
      <c r="K104" s="51"/>
    </row>
    <row r="105" spans="1:11">
      <c r="A105" s="10" t="s">
        <v>47</v>
      </c>
      <c r="B105" s="14" t="s">
        <v>166</v>
      </c>
      <c r="C105" s="6"/>
      <c r="D105" s="5"/>
      <c r="E105" s="5"/>
      <c r="F105" s="1"/>
      <c r="G105" s="1"/>
      <c r="H105" s="1"/>
      <c r="I105" s="12">
        <v>19.595666999999999</v>
      </c>
      <c r="J105" s="13">
        <f>I105*C105</f>
        <v>0</v>
      </c>
      <c r="K105" s="51"/>
    </row>
    <row r="106" spans="1:11">
      <c r="A106" s="10" t="s">
        <v>48</v>
      </c>
      <c r="B106" s="14" t="s">
        <v>162</v>
      </c>
      <c r="C106" s="6"/>
      <c r="D106" s="5"/>
      <c r="E106" s="5"/>
      <c r="F106" s="1"/>
      <c r="G106" s="1"/>
      <c r="H106" s="1"/>
      <c r="I106" s="12">
        <v>21.018816000000001</v>
      </c>
      <c r="J106" s="13">
        <f t="shared" ref="J106:J114" si="5">I106*C106</f>
        <v>0</v>
      </c>
      <c r="K106" s="51"/>
    </row>
    <row r="107" spans="1:11">
      <c r="A107" s="10" t="s">
        <v>49</v>
      </c>
      <c r="B107" s="14" t="s">
        <v>161</v>
      </c>
      <c r="C107" s="6"/>
      <c r="D107" s="5"/>
      <c r="E107" s="5"/>
      <c r="F107" s="1"/>
      <c r="G107" s="1"/>
      <c r="H107" s="1"/>
      <c r="I107" s="12">
        <v>15.216747</v>
      </c>
      <c r="J107" s="13">
        <f t="shared" si="5"/>
        <v>0</v>
      </c>
      <c r="K107" s="51"/>
    </row>
    <row r="108" spans="1:11">
      <c r="A108" s="10" t="s">
        <v>90</v>
      </c>
      <c r="B108" s="14" t="s">
        <v>91</v>
      </c>
      <c r="C108" s="6"/>
      <c r="D108" s="5"/>
      <c r="E108" s="5"/>
      <c r="F108" s="1"/>
      <c r="G108" s="1"/>
      <c r="H108" s="1"/>
      <c r="I108" s="12">
        <v>9.7430970000000006</v>
      </c>
      <c r="J108" s="13">
        <f t="shared" si="5"/>
        <v>0</v>
      </c>
      <c r="K108" s="51"/>
    </row>
    <row r="109" spans="1:11">
      <c r="A109" s="10" t="s">
        <v>103</v>
      </c>
      <c r="B109" s="14" t="s">
        <v>101</v>
      </c>
      <c r="C109" s="6"/>
      <c r="D109" s="5"/>
      <c r="E109" s="5"/>
      <c r="F109" s="1"/>
      <c r="G109" s="1"/>
      <c r="H109" s="1"/>
      <c r="I109" s="12">
        <v>21.785126999999999</v>
      </c>
      <c r="J109" s="13">
        <f t="shared" si="5"/>
        <v>0</v>
      </c>
      <c r="K109" s="51"/>
    </row>
    <row r="110" spans="1:11">
      <c r="A110" s="10" t="s">
        <v>92</v>
      </c>
      <c r="B110" s="14" t="s">
        <v>167</v>
      </c>
      <c r="C110" s="6"/>
      <c r="D110" s="5"/>
      <c r="E110" s="5"/>
      <c r="F110" s="1"/>
      <c r="G110" s="1"/>
      <c r="H110" s="1"/>
      <c r="I110" s="12">
        <v>23.427221999999997</v>
      </c>
      <c r="J110" s="13">
        <f t="shared" si="5"/>
        <v>0</v>
      </c>
      <c r="K110" s="51"/>
    </row>
    <row r="111" spans="1:11">
      <c r="A111" s="10" t="s">
        <v>93</v>
      </c>
      <c r="B111" s="14" t="s">
        <v>141</v>
      </c>
      <c r="C111" s="6"/>
      <c r="D111" s="5"/>
      <c r="E111" s="5"/>
      <c r="F111" s="1"/>
      <c r="G111" s="1"/>
      <c r="H111" s="1"/>
      <c r="I111" s="12">
        <v>9.0862590000000019</v>
      </c>
      <c r="J111" s="13">
        <f t="shared" si="5"/>
        <v>0</v>
      </c>
      <c r="K111" s="51"/>
    </row>
    <row r="112" spans="1:11">
      <c r="A112" s="10" t="s">
        <v>159</v>
      </c>
      <c r="B112" s="14" t="s">
        <v>160</v>
      </c>
      <c r="C112" s="8"/>
      <c r="D112" s="1"/>
      <c r="E112" s="1"/>
      <c r="F112" s="1"/>
      <c r="G112" s="1"/>
      <c r="H112" s="1"/>
      <c r="I112" s="12">
        <v>19.595666999999999</v>
      </c>
      <c r="J112" s="13">
        <f t="shared" ref="J112:J113" si="6">I112*C112</f>
        <v>0</v>
      </c>
      <c r="K112" s="51"/>
    </row>
    <row r="113" spans="1:11">
      <c r="A113" s="10" t="s">
        <v>171</v>
      </c>
      <c r="B113" s="14" t="s">
        <v>173</v>
      </c>
      <c r="C113" s="8"/>
      <c r="D113" s="1"/>
      <c r="E113" s="1"/>
      <c r="F113" s="1"/>
      <c r="G113" s="1"/>
      <c r="H113" s="1"/>
      <c r="I113" s="12">
        <v>7.3346910000000003</v>
      </c>
      <c r="J113" s="13">
        <f t="shared" si="6"/>
        <v>0</v>
      </c>
      <c r="K113" s="51"/>
    </row>
    <row r="114" spans="1:11">
      <c r="A114" s="10" t="s">
        <v>172</v>
      </c>
      <c r="B114" s="14" t="s">
        <v>174</v>
      </c>
      <c r="C114" s="8"/>
      <c r="D114" s="1"/>
      <c r="E114" s="1"/>
      <c r="F114" s="1"/>
      <c r="G114" s="1"/>
      <c r="H114" s="1"/>
      <c r="I114" s="12">
        <v>12.698867999999999</v>
      </c>
      <c r="J114" s="13">
        <f t="shared" si="5"/>
        <v>0</v>
      </c>
      <c r="K114" s="51"/>
    </row>
    <row r="115" spans="1:11" ht="15.75">
      <c r="A115" s="56" t="s">
        <v>6</v>
      </c>
      <c r="B115" s="56"/>
      <c r="C115" s="56"/>
      <c r="D115" s="56"/>
      <c r="E115" s="56"/>
      <c r="F115" s="56"/>
      <c r="G115" s="56"/>
      <c r="H115" s="56"/>
      <c r="I115" s="1" t="s">
        <v>7</v>
      </c>
      <c r="J115" s="36">
        <f>SUM(J11:J114)</f>
        <v>0</v>
      </c>
    </row>
    <row r="116" spans="1:11" ht="13.5" customHeight="1">
      <c r="A116" s="52" t="s">
        <v>187</v>
      </c>
      <c r="B116" s="52"/>
      <c r="C116" s="52"/>
      <c r="D116" s="52"/>
      <c r="E116" s="52"/>
      <c r="F116" s="52"/>
      <c r="G116" s="52"/>
      <c r="H116" s="52"/>
      <c r="I116" s="52"/>
      <c r="J116" s="52"/>
    </row>
    <row r="117" spans="1:11" ht="12.75" customHeight="1">
      <c r="A117" s="52" t="s">
        <v>158</v>
      </c>
      <c r="B117" s="52"/>
      <c r="C117" s="52"/>
      <c r="D117" s="52"/>
      <c r="E117" s="52"/>
      <c r="F117" s="52"/>
      <c r="G117" s="52"/>
      <c r="H117" s="52"/>
      <c r="I117" s="52"/>
      <c r="J117" s="52"/>
    </row>
    <row r="118" spans="1:11" ht="12.75" customHeight="1">
      <c r="A118" s="52" t="s">
        <v>245</v>
      </c>
      <c r="B118" s="52"/>
      <c r="C118" s="52"/>
      <c r="D118" s="52"/>
      <c r="E118" s="52"/>
      <c r="F118" s="52"/>
      <c r="G118" s="52"/>
      <c r="H118" s="52"/>
      <c r="I118" s="52"/>
      <c r="J118" s="52"/>
    </row>
    <row r="119" spans="1:11" ht="13.5" customHeight="1">
      <c r="A119" s="52" t="s">
        <v>188</v>
      </c>
      <c r="B119" s="52"/>
      <c r="C119" s="52"/>
      <c r="D119" s="52"/>
      <c r="E119" s="52"/>
      <c r="F119" s="52"/>
      <c r="G119" s="52"/>
      <c r="H119" s="52"/>
      <c r="I119" s="52"/>
      <c r="J119" s="52"/>
    </row>
    <row r="120" spans="1:11" ht="13.5" customHeight="1">
      <c r="A120" s="52" t="s">
        <v>243</v>
      </c>
      <c r="B120" s="52"/>
      <c r="C120" s="52"/>
      <c r="D120" s="52"/>
      <c r="E120" s="52"/>
      <c r="F120" s="52"/>
      <c r="G120" s="52"/>
      <c r="H120" s="52"/>
      <c r="I120" s="52"/>
      <c r="J120" s="52"/>
    </row>
    <row r="121" spans="1:11">
      <c r="A121" s="7"/>
      <c r="B121" s="15"/>
      <c r="C121" s="7"/>
      <c r="D121" s="7"/>
      <c r="E121" s="7"/>
      <c r="F121" s="7"/>
      <c r="G121" s="7"/>
      <c r="H121" s="7"/>
      <c r="I121" s="7"/>
      <c r="J121" s="7"/>
    </row>
    <row r="122" spans="1:11">
      <c r="A122" s="7"/>
      <c r="B122" s="15"/>
      <c r="C122" s="7"/>
      <c r="D122" s="7"/>
      <c r="E122" s="7"/>
      <c r="F122" s="7"/>
      <c r="G122" s="7"/>
      <c r="H122" s="7"/>
      <c r="I122" s="7"/>
      <c r="J122" s="7"/>
    </row>
  </sheetData>
  <mergeCells count="22">
    <mergeCell ref="A115:H115"/>
    <mergeCell ref="B2:H2"/>
    <mergeCell ref="A3:J3"/>
    <mergeCell ref="A7:B7"/>
    <mergeCell ref="C7:J7"/>
    <mergeCell ref="A8:G8"/>
    <mergeCell ref="H8:J8"/>
    <mergeCell ref="C9:J9"/>
    <mergeCell ref="A9:B9"/>
    <mergeCell ref="A1:J1"/>
    <mergeCell ref="A6:B6"/>
    <mergeCell ref="I2:J2"/>
    <mergeCell ref="A4:H4"/>
    <mergeCell ref="A5:D5"/>
    <mergeCell ref="C6:I6"/>
    <mergeCell ref="I4:J4"/>
    <mergeCell ref="E5:I5"/>
    <mergeCell ref="A116:J116"/>
    <mergeCell ref="A117:J117"/>
    <mergeCell ref="A118:J118"/>
    <mergeCell ref="A119:J119"/>
    <mergeCell ref="A120:J120"/>
  </mergeCells>
  <phoneticPr fontId="12" type="noConversion"/>
  <printOptions horizontalCentered="1"/>
  <pageMargins left="0.25" right="0.25" top="0.75" bottom="0.75" header="0.3" footer="0.3"/>
  <pageSetup paperSize="9" scale="97" fitToHeight="0" orientation="portrait" r:id="rId1"/>
  <headerFooter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JUNINA ATUAL 2021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</dc:creator>
  <cp:lastModifiedBy>Edilma Festas</cp:lastModifiedBy>
  <cp:lastPrinted>2026-03-02T17:48:55Z</cp:lastPrinted>
  <dcterms:created xsi:type="dcterms:W3CDTF">2014-05-23T23:22:15Z</dcterms:created>
  <dcterms:modified xsi:type="dcterms:W3CDTF">2026-03-03T13:26:57Z</dcterms:modified>
</cp:coreProperties>
</file>